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WPS Office\12.1.0.28505\office6\"/>
    </mc:Choice>
  </mc:AlternateContent>
  <bookViews>
    <workbookView windowWidth="22188" windowHeight="9060"/>
  </bookViews>
  <sheets>
    <sheet name="吴江" sheetId="1" r:id="rId1"/>
  </sheets>
  <definedNames>
    <definedName name="_xlnm.Print_Titles" localSheetId="0">吴江!$4:$5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<sst xmlns="http://schemas.openxmlformats.org/spreadsheetml/2006/main" count="210" uniqueCount="201">
  <si>
    <t>附件：</t>
  </si>
  <si>
    <t>吴江区2026年度水稻田生态补偿资金申报审核结果</t>
  </si>
  <si>
    <t>单位：万元、亩</t>
  </si>
  <si>
    <t>序号</t>
  </si>
  <si>
    <t>申报单位</t>
  </si>
  <si>
    <t>水稻田</t>
  </si>
  <si>
    <t>备注</t>
  </si>
  <si>
    <t>市级补偿资金</t>
  </si>
  <si>
    <t>面积</t>
  </si>
  <si>
    <t>汾湖高新区（黎里镇）</t>
  </si>
  <si>
    <t>川心港村</t>
  </si>
  <si>
    <t>大潮村</t>
  </si>
  <si>
    <t>大联村</t>
  </si>
  <si>
    <t>大长港村</t>
  </si>
  <si>
    <t>东联村</t>
  </si>
  <si>
    <t>东秋村</t>
  </si>
  <si>
    <t>东胜村</t>
  </si>
  <si>
    <t>方联村</t>
  </si>
  <si>
    <t>汾湖村</t>
  </si>
  <si>
    <t>港南村</t>
  </si>
  <si>
    <t>高新村</t>
  </si>
  <si>
    <t>禾田村</t>
  </si>
  <si>
    <t>红旗村</t>
  </si>
  <si>
    <t>华莺村</t>
  </si>
  <si>
    <t>建南村</t>
  </si>
  <si>
    <t>黎花村</t>
  </si>
  <si>
    <t>黎星村</t>
  </si>
  <si>
    <t>黎阳村</t>
  </si>
  <si>
    <t>龙泾村</t>
  </si>
  <si>
    <t>芦东村</t>
  </si>
  <si>
    <t>梅墩村</t>
  </si>
  <si>
    <t>梅石村</t>
  </si>
  <si>
    <t>青石村</t>
  </si>
  <si>
    <t>三好村</t>
  </si>
  <si>
    <t>莘南村</t>
  </si>
  <si>
    <t>莘西村</t>
  </si>
  <si>
    <t>沈家港村</t>
  </si>
  <si>
    <t>史北村</t>
  </si>
  <si>
    <t>汤角村</t>
  </si>
  <si>
    <t>伟明村</t>
  </si>
  <si>
    <t>乌桥村</t>
  </si>
  <si>
    <t>新钢村</t>
  </si>
  <si>
    <t>新鹤村</t>
  </si>
  <si>
    <t>星谊村</t>
  </si>
  <si>
    <t>雄锋村</t>
  </si>
  <si>
    <t>雪巷村</t>
  </si>
  <si>
    <t>杨文头村</t>
  </si>
  <si>
    <t>银杏村</t>
  </si>
  <si>
    <t>永新村</t>
  </si>
  <si>
    <t>元荡村</t>
  </si>
  <si>
    <t>跃胜村</t>
  </si>
  <si>
    <t>小计</t>
  </si>
  <si>
    <t>吴江高新区（盛泽镇）</t>
  </si>
  <si>
    <t>北角村</t>
  </si>
  <si>
    <t>大谢村</t>
  </si>
  <si>
    <t>荷花村</t>
  </si>
  <si>
    <t>红梨湖村</t>
  </si>
  <si>
    <t>黄家溪村</t>
  </si>
  <si>
    <t>龙泉嘴村</t>
  </si>
  <si>
    <t>南塘村</t>
  </si>
  <si>
    <t>前跃村</t>
  </si>
  <si>
    <t>桥南村</t>
  </si>
  <si>
    <t>群铁村</t>
  </si>
  <si>
    <t>人福村</t>
  </si>
  <si>
    <t>沈家村</t>
  </si>
  <si>
    <t>圣塘村</t>
  </si>
  <si>
    <t>盛虹村</t>
  </si>
  <si>
    <t>双溪村</t>
  </si>
  <si>
    <t>坛丘村</t>
  </si>
  <si>
    <t>兴桥村</t>
  </si>
  <si>
    <t>幸福村</t>
  </si>
  <si>
    <t>杨扇村</t>
  </si>
  <si>
    <t>永和村</t>
  </si>
  <si>
    <t>永平村</t>
  </si>
  <si>
    <t>中旺村</t>
  </si>
  <si>
    <t>庄平村</t>
  </si>
  <si>
    <t>七  都  镇</t>
  </si>
  <si>
    <t>东风村</t>
  </si>
  <si>
    <t>东庙桥村</t>
  </si>
  <si>
    <t>丰田村</t>
  </si>
  <si>
    <t>光荣村</t>
  </si>
  <si>
    <t>开弦弓村</t>
  </si>
  <si>
    <t>联强村</t>
  </si>
  <si>
    <t>联漾村</t>
  </si>
  <si>
    <t>菱田村</t>
  </si>
  <si>
    <t>庙港村</t>
  </si>
  <si>
    <t>群幸村</t>
  </si>
  <si>
    <t>盛庄村</t>
  </si>
  <si>
    <t>双塔桥村</t>
  </si>
  <si>
    <t>太浦闸村</t>
  </si>
  <si>
    <t>望湖村</t>
  </si>
  <si>
    <t>吴溇村</t>
  </si>
  <si>
    <t>吴越村</t>
  </si>
  <si>
    <t>长桥村</t>
  </si>
  <si>
    <t>桃 源 镇</t>
  </si>
  <si>
    <t>广福村</t>
  </si>
  <si>
    <t>戴家浜村</t>
  </si>
  <si>
    <t>宅里桥村</t>
  </si>
  <si>
    <t>前窑村</t>
  </si>
  <si>
    <t>九里桥村</t>
  </si>
  <si>
    <t>文民村</t>
  </si>
  <si>
    <t>天亮浜村</t>
  </si>
  <si>
    <t>青云村</t>
  </si>
  <si>
    <t>陶墩村</t>
  </si>
  <si>
    <t>梵香村</t>
  </si>
  <si>
    <t>新和村</t>
  </si>
  <si>
    <t>水家港村</t>
  </si>
  <si>
    <t>新蕾村</t>
  </si>
  <si>
    <t>仙南村</t>
  </si>
  <si>
    <t>贤胡村</t>
  </si>
  <si>
    <t>震  泽  镇</t>
  </si>
  <si>
    <t>曹村村</t>
  </si>
  <si>
    <t>大船港村</t>
  </si>
  <si>
    <t>贯桥村</t>
  </si>
  <si>
    <t>花木桥村</t>
  </si>
  <si>
    <t>金星村</t>
  </si>
  <si>
    <t>蠡泽村</t>
  </si>
  <si>
    <t>联星村</t>
  </si>
  <si>
    <t>龙降桥村</t>
  </si>
  <si>
    <t>齐心村</t>
  </si>
  <si>
    <t>前港村</t>
  </si>
  <si>
    <t>三扇村</t>
  </si>
  <si>
    <t>双阳村</t>
  </si>
  <si>
    <t>桃花庄村</t>
  </si>
  <si>
    <t>夏家斗村</t>
  </si>
  <si>
    <t>新乐村</t>
  </si>
  <si>
    <t>新幸村</t>
  </si>
  <si>
    <t>兴华村</t>
  </si>
  <si>
    <t>永乐村</t>
  </si>
  <si>
    <t>长家湾村</t>
  </si>
  <si>
    <t>众安桥村</t>
  </si>
  <si>
    <t>朱家浜村</t>
  </si>
  <si>
    <t>平 望 镇</t>
  </si>
  <si>
    <t>群星村</t>
  </si>
  <si>
    <t>金联村</t>
  </si>
  <si>
    <t>联丰村</t>
  </si>
  <si>
    <t>胜墩村</t>
  </si>
  <si>
    <t>中鲈村</t>
  </si>
  <si>
    <t>平西村</t>
  </si>
  <si>
    <t>上横村</t>
  </si>
  <si>
    <t>溪港村</t>
  </si>
  <si>
    <t>南杨村</t>
  </si>
  <si>
    <t>顾扇村</t>
  </si>
  <si>
    <t>莺湖村</t>
  </si>
  <si>
    <t>万心村</t>
  </si>
  <si>
    <t>庙头村</t>
  </si>
  <si>
    <t>联合村</t>
  </si>
  <si>
    <t>双浜村</t>
  </si>
  <si>
    <t>龙南村</t>
  </si>
  <si>
    <t>新南村</t>
  </si>
  <si>
    <t>三官桥村</t>
  </si>
  <si>
    <t>秋泽村</t>
  </si>
  <si>
    <t>平安村</t>
  </si>
  <si>
    <t xml:space="preserve">同 里 镇 </t>
  </si>
  <si>
    <t>白蚬湖村</t>
  </si>
  <si>
    <t>北联村</t>
  </si>
  <si>
    <t>合心村</t>
  </si>
  <si>
    <t>九里湖村</t>
  </si>
  <si>
    <t>屯南村</t>
  </si>
  <si>
    <t>屯溪村</t>
  </si>
  <si>
    <t>文厍村</t>
  </si>
  <si>
    <t>湘溇村</t>
  </si>
  <si>
    <t>肖甸湖村</t>
  </si>
  <si>
    <t>叶建村</t>
  </si>
  <si>
    <t>江陵街道</t>
  </si>
  <si>
    <t>联兴村
（仪塔村）</t>
  </si>
  <si>
    <t>联兴村
（同兴村）</t>
  </si>
  <si>
    <t>叶泽湖村
（方尖港村）</t>
  </si>
  <si>
    <t>叶泽湖村
（栅桥村）</t>
  </si>
  <si>
    <t>叶津村
（龙津村）</t>
  </si>
  <si>
    <t>叶津村
（叶泽村）</t>
  </si>
  <si>
    <t>益联村
（凌益村）</t>
  </si>
  <si>
    <t>益联村
（西联村）</t>
  </si>
  <si>
    <t>三庞村
（庞东村）</t>
  </si>
  <si>
    <t>花港村
（清树湾村）</t>
  </si>
  <si>
    <t>横 扇 街 道</t>
  </si>
  <si>
    <t>安湖村</t>
  </si>
  <si>
    <t>北横村</t>
  </si>
  <si>
    <t>沧洲村</t>
  </si>
  <si>
    <t>诚心村</t>
  </si>
  <si>
    <t>戗港村</t>
  </si>
  <si>
    <t>圣牛村</t>
  </si>
  <si>
    <t>双湾村</t>
  </si>
  <si>
    <t>四都村</t>
  </si>
  <si>
    <t>太浦河村</t>
  </si>
  <si>
    <t>菀南村</t>
  </si>
  <si>
    <t>新湖村</t>
  </si>
  <si>
    <t>星字湾村</t>
  </si>
  <si>
    <t>姚家港村</t>
  </si>
  <si>
    <t>叶家港村</t>
  </si>
  <si>
    <t>八 坼 街 道</t>
  </si>
  <si>
    <t>黑龙村</t>
  </si>
  <si>
    <t>汤华村</t>
  </si>
  <si>
    <t>石铁村</t>
  </si>
  <si>
    <t>双联村（联民村）</t>
  </si>
  <si>
    <t>双联村（友联村）</t>
  </si>
  <si>
    <t>新营村</t>
  </si>
  <si>
    <t>直港村（直港村）</t>
  </si>
  <si>
    <t>直港村（练聚村）</t>
  </si>
  <si>
    <t>农创村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</si>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</sst>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1"/>
      <name val="黑体"/>
      <family val="3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"/>
      <family val="3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shrinkToFi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0" fontId="0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textRotation="255"/>
    </xf>
    <xf numFmtId="0" fontId="2" fillId="0" borderId="10" xfId="0" applyFont="1" applyFill="1" applyBorder="1" applyAlignment="1">
      <alignment horizontal="center" vertical="center" textRotation="255"/>
    </xf>
    <xf numFmtId="0" fontId="2" fillId="0" borderId="12" xfId="0" applyFont="1" applyFill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7"/>
  <sheetViews>
    <sheetView tabSelected="1" workbookViewId="0">
      <selection activeCell="H6" sqref="H6"/>
    </sheetView>
  </sheetViews>
  <sheetFormatPr defaultColWidth="9" defaultRowHeight="15.6" outlineLevelCol="5"/>
  <cols>
    <col min="1" max="1" width="4.375" style="4" customWidth="1"/>
    <col min="2" max="2" width="5.875" style="4" customWidth="1"/>
    <col min="3" max="3" width="32.8" style="5" customWidth="1"/>
    <col min="4" max="5" width="32.8" style="4" customWidth="1"/>
    <col min="6" max="6" width="15.3" style="4" customWidth="1"/>
  </cols>
  <sheetData>
    <row r="1" ht="21" customHeight="1" spans="1:6">
      <c r="A1" s="6" t="s">
        <v>0</v>
      </c>
      <c r="B1" s="6"/>
    </row>
    <row r="2" ht="30" customHeight="1" spans="1:6">
      <c r="A2" s="7" t="s">
        <v>1</v>
      </c>
      <c r="B2" s="7"/>
      <c r="C2" s="7"/>
      <c r="D2" s="7"/>
      <c r="E2" s="7"/>
      <c r="F2" s="7"/>
    </row>
    <row r="3" ht="18" customHeight="1" spans="1:6">
      <c r="A3" s="7"/>
      <c r="B3" s="7"/>
      <c r="C3" s="7"/>
      <c r="D3" s="7"/>
      <c r="E3" s="7"/>
      <c r="F3" s="8" t="s">
        <v>2</v>
      </c>
    </row>
    <row r="4" s="1" customFormat="1" ht="16.5" customHeight="1" spans="1:6">
      <c r="A4" s="9" t="s">
        <v>3</v>
      </c>
      <c r="B4" s="10" t="s">
        <v>4</v>
      </c>
      <c r="C4" s="10"/>
      <c r="D4" s="10" t="s">
        <v>5</v>
      </c>
      <c r="E4" s="10"/>
      <c r="F4" s="11" t="s">
        <v>6</v>
      </c>
    </row>
    <row r="5" s="1" customFormat="1" ht="18" customHeight="1" spans="1:6">
      <c r="A5" s="12"/>
      <c r="B5" s="13"/>
      <c r="C5" s="13"/>
      <c r="D5" s="14" t="s">
        <v>7</v>
      </c>
      <c r="E5" s="14" t="s">
        <v>8</v>
      </c>
      <c r="F5" s="15"/>
    </row>
    <row r="6" s="2" customFormat="1" ht="21" customHeight="1" spans="1:6">
      <c r="A6" s="16">
        <v>1</v>
      </c>
      <c r="B6" s="17" t="s">
        <v>9</v>
      </c>
      <c r="C6" s="18" t="s">
        <v>10</v>
      </c>
      <c r="D6" s="19">
        <f t="shared" ref="D6:D46" si="0">E6*420/2/10000</f>
        <v>84.66024</v>
      </c>
      <c r="E6" s="19">
        <v>4031.44</v>
      </c>
      <c r="F6" s="20"/>
    </row>
    <row r="7" s="2" customFormat="1" ht="21" customHeight="1" spans="1:6">
      <c r="A7" s="21"/>
      <c r="B7" s="22"/>
      <c r="C7" s="18" t="s">
        <v>11</v>
      </c>
      <c r="D7" s="19">
        <f t="shared" si="0"/>
        <v>31.00986</v>
      </c>
      <c r="E7" s="19">
        <v>1476.66</v>
      </c>
      <c r="F7" s="20"/>
    </row>
    <row r="8" s="2" customFormat="1" ht="21" customHeight="1" spans="1:6">
      <c r="A8" s="21"/>
      <c r="B8" s="22"/>
      <c r="C8" s="18" t="s">
        <v>12</v>
      </c>
      <c r="D8" s="19">
        <f t="shared" si="0"/>
        <v>50.67825</v>
      </c>
      <c r="E8" s="19">
        <v>2413.25</v>
      </c>
      <c r="F8" s="20"/>
    </row>
    <row r="9" s="2" customFormat="1" ht="21" customHeight="1" spans="1:6">
      <c r="A9" s="21"/>
      <c r="B9" s="22"/>
      <c r="C9" s="18" t="s">
        <v>13</v>
      </c>
      <c r="D9" s="19">
        <f t="shared" si="0"/>
        <v>67.53033</v>
      </c>
      <c r="E9" s="19">
        <v>3215.73</v>
      </c>
      <c r="F9" s="20"/>
    </row>
    <row r="10" s="2" customFormat="1" ht="21" customHeight="1" spans="1:6">
      <c r="A10" s="21"/>
      <c r="B10" s="22"/>
      <c r="C10" s="18" t="s">
        <v>14</v>
      </c>
      <c r="D10" s="19">
        <f t="shared" si="0"/>
        <v>28.09296</v>
      </c>
      <c r="E10" s="19">
        <v>1337.76</v>
      </c>
      <c r="F10" s="20"/>
    </row>
    <row r="11" s="2" customFormat="1" ht="21" customHeight="1" spans="1:6">
      <c r="A11" s="21"/>
      <c r="B11" s="22"/>
      <c r="C11" s="18" t="s">
        <v>15</v>
      </c>
      <c r="D11" s="19">
        <f t="shared" si="0"/>
        <v>43.17012</v>
      </c>
      <c r="E11" s="19">
        <v>2055.72</v>
      </c>
      <c r="F11" s="20"/>
    </row>
    <row r="12" s="2" customFormat="1" ht="21" customHeight="1" spans="1:6">
      <c r="A12" s="21"/>
      <c r="B12" s="22"/>
      <c r="C12" s="18" t="s">
        <v>16</v>
      </c>
      <c r="D12" s="19">
        <f t="shared" si="0"/>
        <v>8.54616</v>
      </c>
      <c r="E12" s="19">
        <v>406.96</v>
      </c>
      <c r="F12" s="20"/>
    </row>
    <row r="13" s="2" customFormat="1" ht="21" customHeight="1" spans="1:6">
      <c r="A13" s="21"/>
      <c r="B13" s="22"/>
      <c r="C13" s="18" t="s">
        <v>17</v>
      </c>
      <c r="D13" s="19">
        <f t="shared" si="0"/>
        <v>26.11161</v>
      </c>
      <c r="E13" s="19">
        <v>1243.41</v>
      </c>
      <c r="F13" s="20"/>
    </row>
    <row r="14" s="2" customFormat="1" ht="21" customHeight="1" spans="1:6">
      <c r="A14" s="21"/>
      <c r="B14" s="22"/>
      <c r="C14" s="18" t="s">
        <v>18</v>
      </c>
      <c r="D14" s="19">
        <f t="shared" si="0"/>
        <v>2.94</v>
      </c>
      <c r="E14" s="19">
        <v>140</v>
      </c>
      <c r="F14" s="20"/>
    </row>
    <row r="15" s="2" customFormat="1" ht="21" customHeight="1" spans="1:6">
      <c r="A15" s="21"/>
      <c r="B15" s="22"/>
      <c r="C15" s="18" t="s">
        <v>19</v>
      </c>
      <c r="D15" s="19">
        <f t="shared" si="0"/>
        <v>57.19119</v>
      </c>
      <c r="E15" s="19">
        <v>2723.39</v>
      </c>
      <c r="F15" s="20"/>
    </row>
    <row r="16" s="2" customFormat="1" ht="21" customHeight="1" spans="1:6">
      <c r="A16" s="21"/>
      <c r="B16" s="22"/>
      <c r="C16" s="18" t="s">
        <v>20</v>
      </c>
      <c r="D16" s="19">
        <f t="shared" si="0"/>
        <v>6.46611</v>
      </c>
      <c r="E16" s="19">
        <v>307.91</v>
      </c>
      <c r="F16" s="20"/>
    </row>
    <row r="17" s="2" customFormat="1" ht="21" customHeight="1" spans="1:6">
      <c r="A17" s="21"/>
      <c r="B17" s="22"/>
      <c r="C17" s="18" t="s">
        <v>21</v>
      </c>
      <c r="D17" s="19">
        <f t="shared" si="0"/>
        <v>20.78769</v>
      </c>
      <c r="E17" s="19">
        <v>989.89</v>
      </c>
      <c r="F17" s="20"/>
    </row>
    <row r="18" s="2" customFormat="1" ht="21" customHeight="1" spans="1:6">
      <c r="A18" s="21"/>
      <c r="B18" s="22"/>
      <c r="C18" s="18" t="s">
        <v>22</v>
      </c>
      <c r="D18" s="19">
        <f t="shared" si="0"/>
        <v>24.79428</v>
      </c>
      <c r="E18" s="19">
        <v>1180.68</v>
      </c>
      <c r="F18" s="20"/>
    </row>
    <row r="19" s="2" customFormat="1" ht="21" customHeight="1" spans="1:6">
      <c r="A19" s="21"/>
      <c r="B19" s="22"/>
      <c r="C19" s="18" t="s">
        <v>23</v>
      </c>
      <c r="D19" s="19">
        <f t="shared" si="0"/>
        <v>76.09581</v>
      </c>
      <c r="E19" s="19">
        <v>3623.61</v>
      </c>
      <c r="F19" s="20"/>
    </row>
    <row r="20" s="2" customFormat="1" ht="21" customHeight="1" spans="1:6">
      <c r="A20" s="21"/>
      <c r="B20" s="22"/>
      <c r="C20" s="18" t="s">
        <v>24</v>
      </c>
      <c r="D20" s="19">
        <f t="shared" si="0"/>
        <v>62.71629</v>
      </c>
      <c r="E20" s="19">
        <v>2986.49</v>
      </c>
      <c r="F20" s="20"/>
    </row>
    <row r="21" s="2" customFormat="1" ht="21" customHeight="1" spans="1:6">
      <c r="A21" s="21"/>
      <c r="B21" s="22"/>
      <c r="C21" s="18" t="s">
        <v>25</v>
      </c>
      <c r="D21" s="19">
        <f t="shared" si="0"/>
        <v>22.93368</v>
      </c>
      <c r="E21" s="19">
        <v>1092.08</v>
      </c>
      <c r="F21" s="20"/>
    </row>
    <row r="22" s="2" customFormat="1" ht="21" customHeight="1" spans="1:6">
      <c r="A22" s="21"/>
      <c r="B22" s="22"/>
      <c r="C22" s="18" t="s">
        <v>26</v>
      </c>
      <c r="D22" s="19">
        <f t="shared" si="0"/>
        <v>32.85219</v>
      </c>
      <c r="E22" s="19">
        <v>1564.39</v>
      </c>
      <c r="F22" s="20"/>
    </row>
    <row r="23" s="2" customFormat="1" ht="21" customHeight="1" spans="1:6">
      <c r="A23" s="21"/>
      <c r="B23" s="22"/>
      <c r="C23" s="18" t="s">
        <v>27</v>
      </c>
      <c r="D23" s="19">
        <f t="shared" si="0"/>
        <v>77.50113</v>
      </c>
      <c r="E23" s="19">
        <v>3690.53</v>
      </c>
      <c r="F23" s="20"/>
    </row>
    <row r="24" s="2" customFormat="1" ht="21" customHeight="1" spans="1:6">
      <c r="A24" s="21"/>
      <c r="B24" s="22"/>
      <c r="C24" s="18" t="s">
        <v>28</v>
      </c>
      <c r="D24" s="19">
        <f t="shared" si="0"/>
        <v>43.71381</v>
      </c>
      <c r="E24" s="19">
        <v>2081.61</v>
      </c>
      <c r="F24" s="20"/>
    </row>
    <row r="25" s="2" customFormat="1" ht="21" customHeight="1" spans="1:6">
      <c r="A25" s="21"/>
      <c r="B25" s="22"/>
      <c r="C25" s="18" t="s">
        <v>29</v>
      </c>
      <c r="D25" s="19">
        <f t="shared" si="0"/>
        <v>14.70294</v>
      </c>
      <c r="E25" s="19">
        <v>700.14</v>
      </c>
      <c r="F25" s="20"/>
    </row>
    <row r="26" s="2" customFormat="1" ht="21" customHeight="1" spans="1:6">
      <c r="A26" s="21"/>
      <c r="B26" s="22"/>
      <c r="C26" s="18" t="s">
        <v>30</v>
      </c>
      <c r="D26" s="19">
        <f t="shared" si="0"/>
        <v>2.9001</v>
      </c>
      <c r="E26" s="19">
        <v>138.1</v>
      </c>
      <c r="F26" s="20"/>
    </row>
    <row r="27" s="2" customFormat="1" ht="21" customHeight="1" spans="1:6">
      <c r="A27" s="21"/>
      <c r="B27" s="22"/>
      <c r="C27" s="18" t="s">
        <v>31</v>
      </c>
      <c r="D27" s="19">
        <f t="shared" si="0"/>
        <v>32.445</v>
      </c>
      <c r="E27" s="19">
        <v>1545</v>
      </c>
      <c r="F27" s="20"/>
    </row>
    <row r="28" s="2" customFormat="1" ht="21" customHeight="1" spans="1:6">
      <c r="A28" s="21"/>
      <c r="B28" s="22"/>
      <c r="C28" s="18" t="s">
        <v>32</v>
      </c>
      <c r="D28" s="19">
        <f t="shared" si="0"/>
        <v>63.13461</v>
      </c>
      <c r="E28" s="19">
        <v>3006.41</v>
      </c>
      <c r="F28" s="20"/>
    </row>
    <row r="29" s="2" customFormat="1" ht="21" customHeight="1" spans="1:6">
      <c r="A29" s="21"/>
      <c r="B29" s="22"/>
      <c r="C29" s="18" t="s">
        <v>33</v>
      </c>
      <c r="D29" s="19">
        <f t="shared" si="0"/>
        <v>49.69272</v>
      </c>
      <c r="E29" s="19">
        <v>2366.32</v>
      </c>
      <c r="F29" s="20"/>
    </row>
    <row r="30" s="2" customFormat="1" ht="21" customHeight="1" spans="1:6">
      <c r="A30" s="21"/>
      <c r="B30" s="22"/>
      <c r="C30" s="18" t="s">
        <v>34</v>
      </c>
      <c r="D30" s="19">
        <f t="shared" si="0"/>
        <v>13.03386</v>
      </c>
      <c r="E30" s="19">
        <v>620.66</v>
      </c>
      <c r="F30" s="20"/>
    </row>
    <row r="31" s="2" customFormat="1" ht="21" customHeight="1" spans="1:6">
      <c r="A31" s="21"/>
      <c r="B31" s="22"/>
      <c r="C31" s="18" t="s">
        <v>35</v>
      </c>
      <c r="D31" s="19">
        <f t="shared" si="0"/>
        <v>35.87598</v>
      </c>
      <c r="E31" s="19">
        <v>1708.38</v>
      </c>
      <c r="F31" s="20"/>
    </row>
    <row r="32" s="2" customFormat="1" ht="21" customHeight="1" spans="1:6">
      <c r="A32" s="21"/>
      <c r="B32" s="22"/>
      <c r="C32" s="18" t="s">
        <v>36</v>
      </c>
      <c r="D32" s="19">
        <f t="shared" si="0"/>
        <v>35.9499</v>
      </c>
      <c r="E32" s="19">
        <v>1711.9</v>
      </c>
      <c r="F32" s="20"/>
    </row>
    <row r="33" s="2" customFormat="1" ht="21" customHeight="1" spans="1:6">
      <c r="A33" s="21"/>
      <c r="B33" s="22"/>
      <c r="C33" s="18" t="s">
        <v>37</v>
      </c>
      <c r="D33" s="19">
        <f t="shared" si="0"/>
        <v>51.62535</v>
      </c>
      <c r="E33" s="19">
        <v>2458.35</v>
      </c>
      <c r="F33" s="20"/>
    </row>
    <row r="34" s="2" customFormat="1" ht="21" customHeight="1" spans="1:6">
      <c r="A34" s="21"/>
      <c r="B34" s="22"/>
      <c r="C34" s="18" t="s">
        <v>38</v>
      </c>
      <c r="D34" s="19">
        <f t="shared" si="0"/>
        <v>64.40784</v>
      </c>
      <c r="E34" s="19">
        <v>3067.04</v>
      </c>
      <c r="F34" s="20"/>
    </row>
    <row r="35" s="2" customFormat="1" ht="21" customHeight="1" spans="1:6">
      <c r="A35" s="21"/>
      <c r="B35" s="22"/>
      <c r="C35" s="18" t="s">
        <v>39</v>
      </c>
      <c r="D35" s="19">
        <f t="shared" si="0"/>
        <v>30.25071</v>
      </c>
      <c r="E35" s="19">
        <v>1440.51</v>
      </c>
      <c r="F35" s="20"/>
    </row>
    <row r="36" s="2" customFormat="1" ht="21" customHeight="1" spans="1:6">
      <c r="A36" s="21"/>
      <c r="B36" s="22"/>
      <c r="C36" s="18" t="s">
        <v>40</v>
      </c>
      <c r="D36" s="19">
        <f t="shared" si="0"/>
        <v>31.34334</v>
      </c>
      <c r="E36" s="19">
        <v>1492.54</v>
      </c>
      <c r="F36" s="20"/>
    </row>
    <row r="37" s="2" customFormat="1" ht="21" customHeight="1" spans="1:6">
      <c r="A37" s="21"/>
      <c r="B37" s="22"/>
      <c r="C37" s="18" t="s">
        <v>41</v>
      </c>
      <c r="D37" s="19">
        <f t="shared" si="0"/>
        <v>26.92137</v>
      </c>
      <c r="E37" s="19">
        <v>1281.97</v>
      </c>
      <c r="F37" s="20"/>
    </row>
    <row r="38" s="2" customFormat="1" ht="21" customHeight="1" spans="1:6">
      <c r="A38" s="21"/>
      <c r="B38" s="22"/>
      <c r="C38" s="18" t="s">
        <v>42</v>
      </c>
      <c r="D38" s="19">
        <f t="shared" si="0"/>
        <v>19.59552</v>
      </c>
      <c r="E38" s="19">
        <v>933.12</v>
      </c>
      <c r="F38" s="20"/>
    </row>
    <row r="39" s="2" customFormat="1" ht="21" customHeight="1" spans="1:6">
      <c r="A39" s="21"/>
      <c r="B39" s="22"/>
      <c r="C39" s="18" t="s">
        <v>43</v>
      </c>
      <c r="D39" s="19">
        <f t="shared" si="0"/>
        <v>44.51685</v>
      </c>
      <c r="E39" s="19">
        <v>2119.85</v>
      </c>
      <c r="F39" s="20"/>
    </row>
    <row r="40" s="2" customFormat="1" ht="21" customHeight="1" spans="1:6">
      <c r="A40" s="21"/>
      <c r="B40" s="22"/>
      <c r="C40" s="18" t="s">
        <v>44</v>
      </c>
      <c r="D40" s="19">
        <f t="shared" si="0"/>
        <v>80.43672</v>
      </c>
      <c r="E40" s="19">
        <v>3830.32</v>
      </c>
      <c r="F40" s="20"/>
    </row>
    <row r="41" s="2" customFormat="1" ht="21" customHeight="1" spans="1:6">
      <c r="A41" s="21"/>
      <c r="B41" s="22"/>
      <c r="C41" s="18" t="s">
        <v>45</v>
      </c>
      <c r="D41" s="19">
        <f t="shared" si="0"/>
        <v>12.40995</v>
      </c>
      <c r="E41" s="19">
        <v>590.95</v>
      </c>
      <c r="F41" s="20"/>
    </row>
    <row r="42" s="2" customFormat="1" ht="21" customHeight="1" spans="1:6">
      <c r="A42" s="21"/>
      <c r="B42" s="22"/>
      <c r="C42" s="18" t="s">
        <v>46</v>
      </c>
      <c r="D42" s="19">
        <f t="shared" si="0"/>
        <v>3.36504</v>
      </c>
      <c r="E42" s="19">
        <v>160.24</v>
      </c>
      <c r="F42" s="20"/>
    </row>
    <row r="43" s="2" customFormat="1" ht="21" customHeight="1" spans="1:6">
      <c r="A43" s="21"/>
      <c r="B43" s="22"/>
      <c r="C43" s="18" t="s">
        <v>47</v>
      </c>
      <c r="D43" s="19">
        <f t="shared" si="0"/>
        <v>47.39658</v>
      </c>
      <c r="E43" s="19">
        <v>2256.98</v>
      </c>
      <c r="F43" s="20"/>
    </row>
    <row r="44" s="2" customFormat="1" ht="21" customHeight="1" spans="1:6">
      <c r="A44" s="21"/>
      <c r="B44" s="22"/>
      <c r="C44" s="18" t="s">
        <v>48</v>
      </c>
      <c r="D44" s="19">
        <f t="shared" si="0"/>
        <v>70.90209</v>
      </c>
      <c r="E44" s="19">
        <v>3376.29</v>
      </c>
      <c r="F44" s="20"/>
    </row>
    <row r="45" s="2" customFormat="1" ht="21" customHeight="1" spans="1:6">
      <c r="A45" s="21"/>
      <c r="B45" s="22"/>
      <c r="C45" s="18" t="s">
        <v>49</v>
      </c>
      <c r="D45" s="19">
        <f t="shared" si="0"/>
        <v>27.32835</v>
      </c>
      <c r="E45" s="19">
        <v>1301.35</v>
      </c>
      <c r="F45" s="20"/>
    </row>
    <row r="46" s="2" customFormat="1" ht="21" customHeight="1" spans="1:6">
      <c r="A46" s="21"/>
      <c r="B46" s="22"/>
      <c r="C46" s="18" t="s">
        <v>50</v>
      </c>
      <c r="D46" s="19">
        <f t="shared" si="0"/>
        <v>37.46988</v>
      </c>
      <c r="E46" s="19">
        <v>1784.28</v>
      </c>
      <c r="F46" s="20"/>
    </row>
    <row r="47" s="2" customFormat="1" ht="21" customHeight="1" spans="1:6">
      <c r="A47" s="23"/>
      <c r="B47" s="24" t="s">
        <v>51</v>
      </c>
      <c r="C47" s="25">
        <v>41</v>
      </c>
      <c r="D47" s="26">
        <f>SUM(D6:D46)</f>
        <v>1563.49641</v>
      </c>
      <c r="E47" s="26">
        <f>SUM(E6:E46)</f>
        <v>74452.21</v>
      </c>
      <c r="F47" s="20"/>
    </row>
    <row r="48" s="2" customFormat="1" ht="21" customHeight="1" spans="1:6">
      <c r="A48" s="16">
        <v>2</v>
      </c>
      <c r="B48" s="27" t="s">
        <v>52</v>
      </c>
      <c r="C48" s="28" t="s">
        <v>53</v>
      </c>
      <c r="D48" s="29">
        <f t="shared" ref="D48:D70" si="1">E48*420/2/10000</f>
        <v>29.56359</v>
      </c>
      <c r="E48" s="30">
        <v>1407.79</v>
      </c>
      <c r="F48" s="20"/>
    </row>
    <row r="49" s="2" customFormat="1" ht="21" customHeight="1" spans="1:6">
      <c r="A49" s="21"/>
      <c r="B49" s="27"/>
      <c r="C49" s="28" t="s">
        <v>54</v>
      </c>
      <c r="D49" s="29">
        <f t="shared" si="1"/>
        <v>17.02386</v>
      </c>
      <c r="E49" s="30">
        <v>810.66</v>
      </c>
      <c r="F49" s="20"/>
    </row>
    <row r="50" s="2" customFormat="1" ht="21" customHeight="1" spans="1:6">
      <c r="A50" s="21"/>
      <c r="B50" s="27"/>
      <c r="C50" s="28" t="s">
        <v>55</v>
      </c>
      <c r="D50" s="29">
        <f t="shared" si="1"/>
        <v>9.2505</v>
      </c>
      <c r="E50" s="30">
        <v>440.5</v>
      </c>
      <c r="F50" s="20"/>
    </row>
    <row r="51" s="2" customFormat="1" ht="21" customHeight="1" spans="1:6">
      <c r="A51" s="21"/>
      <c r="B51" s="27"/>
      <c r="C51" s="28" t="s">
        <v>56</v>
      </c>
      <c r="D51" s="29">
        <f t="shared" si="1"/>
        <v>17.20152</v>
      </c>
      <c r="E51" s="30">
        <v>819.12</v>
      </c>
      <c r="F51" s="20"/>
    </row>
    <row r="52" s="2" customFormat="1" ht="21" customHeight="1" spans="1:6">
      <c r="A52" s="21"/>
      <c r="B52" s="27"/>
      <c r="C52" s="28" t="s">
        <v>57</v>
      </c>
      <c r="D52" s="29">
        <f t="shared" si="1"/>
        <v>42.37044</v>
      </c>
      <c r="E52" s="30">
        <v>2017.64</v>
      </c>
      <c r="F52" s="20"/>
    </row>
    <row r="53" s="2" customFormat="1" ht="21" customHeight="1" spans="1:6">
      <c r="A53" s="21"/>
      <c r="B53" s="27"/>
      <c r="C53" s="28" t="s">
        <v>58</v>
      </c>
      <c r="D53" s="29">
        <f t="shared" si="1"/>
        <v>12.03825</v>
      </c>
      <c r="E53" s="30">
        <v>573.25</v>
      </c>
      <c r="F53" s="20"/>
    </row>
    <row r="54" s="2" customFormat="1" ht="21" customHeight="1" spans="1:6">
      <c r="A54" s="21"/>
      <c r="B54" s="27"/>
      <c r="C54" s="28" t="s">
        <v>59</v>
      </c>
      <c r="D54" s="29">
        <f t="shared" si="1"/>
        <v>17.99616</v>
      </c>
      <c r="E54" s="30">
        <v>856.96</v>
      </c>
      <c r="F54" s="20"/>
    </row>
    <row r="55" s="2" customFormat="1" ht="21" customHeight="1" spans="1:6">
      <c r="A55" s="21"/>
      <c r="B55" s="27"/>
      <c r="C55" s="28" t="s">
        <v>60</v>
      </c>
      <c r="D55" s="29">
        <f t="shared" si="1"/>
        <v>64.07709</v>
      </c>
      <c r="E55" s="30">
        <v>3051.29</v>
      </c>
      <c r="F55" s="20"/>
    </row>
    <row r="56" s="2" customFormat="1" ht="21" customHeight="1" spans="1:6">
      <c r="A56" s="21"/>
      <c r="B56" s="27"/>
      <c r="C56" s="28" t="s">
        <v>61</v>
      </c>
      <c r="D56" s="29">
        <f t="shared" si="1"/>
        <v>63.46494</v>
      </c>
      <c r="E56" s="30">
        <v>3022.14</v>
      </c>
      <c r="F56" s="20"/>
    </row>
    <row r="57" s="2" customFormat="1" ht="21" customHeight="1" spans="1:6">
      <c r="A57" s="21"/>
      <c r="B57" s="27"/>
      <c r="C57" s="28" t="s">
        <v>62</v>
      </c>
      <c r="D57" s="29">
        <f t="shared" si="1"/>
        <v>45.12501</v>
      </c>
      <c r="E57" s="30">
        <v>2148.81</v>
      </c>
      <c r="F57" s="20"/>
    </row>
    <row r="58" s="2" customFormat="1" ht="21" customHeight="1" spans="1:6">
      <c r="A58" s="21"/>
      <c r="B58" s="27"/>
      <c r="C58" s="28" t="s">
        <v>63</v>
      </c>
      <c r="D58" s="29">
        <f t="shared" si="1"/>
        <v>3.717</v>
      </c>
      <c r="E58" s="30">
        <v>177</v>
      </c>
      <c r="F58" s="20"/>
    </row>
    <row r="59" s="2" customFormat="1" ht="21" customHeight="1" spans="1:6">
      <c r="A59" s="21"/>
      <c r="B59" s="27"/>
      <c r="C59" s="28" t="s">
        <v>64</v>
      </c>
      <c r="D59" s="29">
        <f t="shared" si="1"/>
        <v>1.995</v>
      </c>
      <c r="E59" s="30">
        <v>95</v>
      </c>
      <c r="F59" s="20"/>
    </row>
    <row r="60" s="2" customFormat="1" ht="21" customHeight="1" spans="1:6">
      <c r="A60" s="21"/>
      <c r="B60" s="27"/>
      <c r="C60" s="28" t="s">
        <v>65</v>
      </c>
      <c r="D60" s="29">
        <f t="shared" si="1"/>
        <v>19.9206</v>
      </c>
      <c r="E60" s="30">
        <v>948.6</v>
      </c>
      <c r="F60" s="20"/>
    </row>
    <row r="61" s="2" customFormat="1" ht="21" customHeight="1" spans="1:6">
      <c r="A61" s="21"/>
      <c r="B61" s="27"/>
      <c r="C61" s="28" t="s">
        <v>66</v>
      </c>
      <c r="D61" s="29">
        <f t="shared" si="1"/>
        <v>2.016</v>
      </c>
      <c r="E61" s="30">
        <v>96</v>
      </c>
      <c r="F61" s="20"/>
    </row>
    <row r="62" s="2" customFormat="1" ht="21" customHeight="1" spans="1:6">
      <c r="A62" s="21"/>
      <c r="B62" s="27"/>
      <c r="C62" s="28" t="s">
        <v>67</v>
      </c>
      <c r="D62" s="29">
        <f t="shared" si="1"/>
        <v>18.05202</v>
      </c>
      <c r="E62" s="30">
        <v>859.62</v>
      </c>
      <c r="F62" s="20"/>
    </row>
    <row r="63" s="2" customFormat="1" ht="21" customHeight="1" spans="1:6">
      <c r="A63" s="21"/>
      <c r="B63" s="27"/>
      <c r="C63" s="28" t="s">
        <v>68</v>
      </c>
      <c r="D63" s="29">
        <f t="shared" si="1"/>
        <v>6.15384</v>
      </c>
      <c r="E63" s="30">
        <v>293.04</v>
      </c>
      <c r="F63" s="20"/>
    </row>
    <row r="64" s="2" customFormat="1" ht="21" customHeight="1" spans="1:6">
      <c r="A64" s="21"/>
      <c r="B64" s="27"/>
      <c r="C64" s="28" t="s">
        <v>69</v>
      </c>
      <c r="D64" s="29">
        <f t="shared" si="1"/>
        <v>23.96919</v>
      </c>
      <c r="E64" s="30">
        <v>1141.39</v>
      </c>
      <c r="F64" s="20"/>
    </row>
    <row r="65" s="2" customFormat="1" ht="21" customHeight="1" spans="1:6">
      <c r="A65" s="21"/>
      <c r="B65" s="27"/>
      <c r="C65" s="28" t="s">
        <v>70</v>
      </c>
      <c r="D65" s="29">
        <f t="shared" si="1"/>
        <v>59.74122</v>
      </c>
      <c r="E65" s="30">
        <v>2844.82</v>
      </c>
      <c r="F65" s="20"/>
    </row>
    <row r="66" s="2" customFormat="1" ht="21" customHeight="1" spans="1:6">
      <c r="A66" s="21"/>
      <c r="B66" s="27"/>
      <c r="C66" s="28" t="s">
        <v>71</v>
      </c>
      <c r="D66" s="29">
        <f t="shared" si="1"/>
        <v>0.966</v>
      </c>
      <c r="E66" s="30">
        <v>46</v>
      </c>
      <c r="F66" s="20"/>
    </row>
    <row r="67" s="2" customFormat="1" ht="21" customHeight="1" spans="1:6">
      <c r="A67" s="21"/>
      <c r="B67" s="27"/>
      <c r="C67" s="28" t="s">
        <v>72</v>
      </c>
      <c r="D67" s="29">
        <f t="shared" si="1"/>
        <v>5.7834</v>
      </c>
      <c r="E67" s="30">
        <v>275.4</v>
      </c>
      <c r="F67" s="20"/>
    </row>
    <row r="68" s="2" customFormat="1" ht="21" customHeight="1" spans="1:6">
      <c r="A68" s="21"/>
      <c r="B68" s="27"/>
      <c r="C68" s="28" t="s">
        <v>73</v>
      </c>
      <c r="D68" s="29">
        <f t="shared" si="1"/>
        <v>7.46844</v>
      </c>
      <c r="E68" s="30">
        <v>355.64</v>
      </c>
      <c r="F68" s="20"/>
    </row>
    <row r="69" s="2" customFormat="1" ht="21" customHeight="1" spans="1:6">
      <c r="A69" s="21"/>
      <c r="B69" s="27"/>
      <c r="C69" s="28" t="s">
        <v>74</v>
      </c>
      <c r="D69" s="29">
        <f t="shared" si="1"/>
        <v>6.4617</v>
      </c>
      <c r="E69" s="30">
        <v>307.7</v>
      </c>
      <c r="F69" s="20"/>
    </row>
    <row r="70" s="2" customFormat="1" ht="21" customHeight="1" spans="1:6">
      <c r="A70" s="21"/>
      <c r="B70" s="27"/>
      <c r="C70" s="28" t="s">
        <v>75</v>
      </c>
      <c r="D70" s="29">
        <f t="shared" si="1"/>
        <v>11.55</v>
      </c>
      <c r="E70" s="30">
        <v>550</v>
      </c>
      <c r="F70" s="20"/>
    </row>
    <row r="71" s="3" customFormat="1" ht="21" customHeight="1" spans="1:6">
      <c r="A71" s="23"/>
      <c r="B71" s="24" t="s">
        <v>51</v>
      </c>
      <c r="C71" s="25">
        <v>23</v>
      </c>
      <c r="D71" s="26">
        <f>SUM(D48:D70)</f>
        <v>485.90577</v>
      </c>
      <c r="E71" s="26">
        <f>SUM(E48:E70)</f>
        <v>23138.37</v>
      </c>
      <c r="F71" s="31"/>
    </row>
    <row r="72" s="2" customFormat="1" ht="21" customHeight="1" spans="1:6">
      <c r="A72" s="16">
        <v>3</v>
      </c>
      <c r="B72" s="27" t="s">
        <v>76</v>
      </c>
      <c r="C72" s="18" t="s">
        <v>77</v>
      </c>
      <c r="D72" s="19">
        <f t="shared" ref="D72:D88" si="2">E72*420/2/10000</f>
        <v>3.696</v>
      </c>
      <c r="E72" s="19">
        <v>176</v>
      </c>
      <c r="F72" s="20"/>
    </row>
    <row r="73" s="2" customFormat="1" ht="21" customHeight="1" spans="1:6">
      <c r="A73" s="21"/>
      <c r="B73" s="27"/>
      <c r="C73" s="18" t="s">
        <v>78</v>
      </c>
      <c r="D73" s="19">
        <f t="shared" si="2"/>
        <v>26.12904</v>
      </c>
      <c r="E73" s="19">
        <v>1244.24</v>
      </c>
      <c r="F73" s="20"/>
    </row>
    <row r="74" s="2" customFormat="1" ht="21" customHeight="1" spans="1:6">
      <c r="A74" s="21"/>
      <c r="B74" s="27"/>
      <c r="C74" s="18" t="s">
        <v>79</v>
      </c>
      <c r="D74" s="19">
        <f t="shared" si="2"/>
        <v>1.60965</v>
      </c>
      <c r="E74" s="19">
        <v>76.65</v>
      </c>
      <c r="F74" s="20"/>
    </row>
    <row r="75" s="2" customFormat="1" ht="21" customHeight="1" spans="1:6">
      <c r="A75" s="21"/>
      <c r="B75" s="27"/>
      <c r="C75" s="18" t="s">
        <v>80</v>
      </c>
      <c r="D75" s="19">
        <f t="shared" si="2"/>
        <v>17.535</v>
      </c>
      <c r="E75" s="19">
        <v>835</v>
      </c>
      <c r="F75" s="20"/>
    </row>
    <row r="76" s="2" customFormat="1" ht="21" customHeight="1" spans="1:6">
      <c r="A76" s="21"/>
      <c r="B76" s="27"/>
      <c r="C76" s="18" t="s">
        <v>81</v>
      </c>
      <c r="D76" s="19">
        <f t="shared" si="2"/>
        <v>20.46576</v>
      </c>
      <c r="E76" s="19">
        <v>974.56</v>
      </c>
      <c r="F76" s="20"/>
    </row>
    <row r="77" s="2" customFormat="1" ht="21" customHeight="1" spans="1:6">
      <c r="A77" s="21"/>
      <c r="B77" s="27"/>
      <c r="C77" s="18" t="s">
        <v>82</v>
      </c>
      <c r="D77" s="19">
        <f t="shared" si="2"/>
        <v>6.96045</v>
      </c>
      <c r="E77" s="19">
        <v>331.45</v>
      </c>
      <c r="F77" s="20"/>
    </row>
    <row r="78" s="2" customFormat="1" ht="21" customHeight="1" spans="1:6">
      <c r="A78" s="21"/>
      <c r="B78" s="27"/>
      <c r="C78" s="18" t="s">
        <v>83</v>
      </c>
      <c r="D78" s="19">
        <f t="shared" si="2"/>
        <v>16.39764</v>
      </c>
      <c r="E78" s="19">
        <v>780.84</v>
      </c>
      <c r="F78" s="20"/>
    </row>
    <row r="79" s="2" customFormat="1" ht="21" customHeight="1" spans="1:6">
      <c r="A79" s="21"/>
      <c r="B79" s="27"/>
      <c r="C79" s="18" t="s">
        <v>84</v>
      </c>
      <c r="D79" s="19">
        <f t="shared" si="2"/>
        <v>15.00681</v>
      </c>
      <c r="E79" s="19">
        <v>714.61</v>
      </c>
      <c r="F79" s="20"/>
    </row>
    <row r="80" s="2" customFormat="1" ht="21" customHeight="1" spans="1:6">
      <c r="A80" s="21"/>
      <c r="B80" s="27"/>
      <c r="C80" s="18" t="s">
        <v>85</v>
      </c>
      <c r="D80" s="19">
        <f t="shared" si="2"/>
        <v>2.35746</v>
      </c>
      <c r="E80" s="19">
        <v>112.26</v>
      </c>
      <c r="F80" s="20"/>
    </row>
    <row r="81" s="2" customFormat="1" ht="21" customHeight="1" spans="1:6">
      <c r="A81" s="21"/>
      <c r="B81" s="27"/>
      <c r="C81" s="18" t="s">
        <v>86</v>
      </c>
      <c r="D81" s="19">
        <f t="shared" si="2"/>
        <v>33.61071</v>
      </c>
      <c r="E81" s="19">
        <v>1600.51</v>
      </c>
      <c r="F81" s="20"/>
    </row>
    <row r="82" s="2" customFormat="1" ht="21" customHeight="1" spans="1:6">
      <c r="A82" s="21"/>
      <c r="B82" s="27"/>
      <c r="C82" s="18" t="s">
        <v>87</v>
      </c>
      <c r="D82" s="19">
        <f t="shared" si="2"/>
        <v>5.27499</v>
      </c>
      <c r="E82" s="19">
        <v>251.19</v>
      </c>
      <c r="F82" s="20"/>
    </row>
    <row r="83" s="2" customFormat="1" ht="21" customHeight="1" spans="1:6">
      <c r="A83" s="21"/>
      <c r="B83" s="27"/>
      <c r="C83" s="18" t="s">
        <v>88</v>
      </c>
      <c r="D83" s="19">
        <f t="shared" si="2"/>
        <v>9.47793</v>
      </c>
      <c r="E83" s="19">
        <v>451.33</v>
      </c>
      <c r="F83" s="20"/>
    </row>
    <row r="84" s="2" customFormat="1" ht="21" customHeight="1" spans="1:6">
      <c r="A84" s="21"/>
      <c r="B84" s="27"/>
      <c r="C84" s="18" t="s">
        <v>89</v>
      </c>
      <c r="D84" s="19">
        <f t="shared" si="2"/>
        <v>15.792</v>
      </c>
      <c r="E84" s="19">
        <v>752</v>
      </c>
      <c r="F84" s="20"/>
    </row>
    <row r="85" s="2" customFormat="1" ht="21" customHeight="1" spans="1:6">
      <c r="A85" s="21"/>
      <c r="B85" s="27"/>
      <c r="C85" s="18" t="s">
        <v>90</v>
      </c>
      <c r="D85" s="19">
        <f t="shared" si="2"/>
        <v>6.84138</v>
      </c>
      <c r="E85" s="19">
        <v>325.78</v>
      </c>
      <c r="F85" s="20"/>
    </row>
    <row r="86" s="2" customFormat="1" ht="21" customHeight="1" spans="1:6">
      <c r="A86" s="21"/>
      <c r="B86" s="27"/>
      <c r="C86" s="18" t="s">
        <v>91</v>
      </c>
      <c r="D86" s="19">
        <f t="shared" si="2"/>
        <v>3.05655</v>
      </c>
      <c r="E86" s="19">
        <v>145.55</v>
      </c>
      <c r="F86" s="20"/>
    </row>
    <row r="87" s="2" customFormat="1" ht="21" customHeight="1" spans="1:6">
      <c r="A87" s="21"/>
      <c r="B87" s="27"/>
      <c r="C87" s="18" t="s">
        <v>92</v>
      </c>
      <c r="D87" s="19">
        <f t="shared" si="2"/>
        <v>12.2808</v>
      </c>
      <c r="E87" s="19">
        <v>584.8</v>
      </c>
      <c r="F87" s="20"/>
    </row>
    <row r="88" s="2" customFormat="1" ht="21" customHeight="1" spans="1:6">
      <c r="A88" s="21"/>
      <c r="B88" s="27"/>
      <c r="C88" s="18" t="s">
        <v>93</v>
      </c>
      <c r="D88" s="19">
        <f t="shared" si="2"/>
        <v>3.55593</v>
      </c>
      <c r="E88" s="19">
        <v>169.33</v>
      </c>
      <c r="F88" s="20"/>
    </row>
    <row r="89" s="3" customFormat="1" ht="21" customHeight="1" spans="1:6">
      <c r="A89" s="23"/>
      <c r="B89" s="24" t="s">
        <v>51</v>
      </c>
      <c r="C89" s="25">
        <v>17</v>
      </c>
      <c r="D89" s="26">
        <f>SUM(D72:D88)</f>
        <v>200.0481</v>
      </c>
      <c r="E89" s="26">
        <f>SUM(E72:E88)</f>
        <v>9526.1</v>
      </c>
      <c r="F89" s="31"/>
    </row>
    <row r="90" s="2" customFormat="1" ht="21" customHeight="1" spans="1:6">
      <c r="A90" s="16">
        <v>4</v>
      </c>
      <c r="B90" s="27" t="s">
        <v>94</v>
      </c>
      <c r="C90" s="18" t="s">
        <v>95</v>
      </c>
      <c r="D90" s="19">
        <f t="shared" ref="D90:D104" si="3">E90*420/2/10000</f>
        <v>8.65389</v>
      </c>
      <c r="E90" s="19">
        <v>412.09</v>
      </c>
      <c r="F90" s="20"/>
    </row>
    <row r="91" s="2" customFormat="1" ht="21" customHeight="1" spans="1:6">
      <c r="A91" s="21"/>
      <c r="B91" s="27"/>
      <c r="C91" s="18" t="s">
        <v>96</v>
      </c>
      <c r="D91" s="19">
        <f t="shared" si="3"/>
        <v>2.499</v>
      </c>
      <c r="E91" s="19">
        <v>119</v>
      </c>
      <c r="F91" s="20"/>
    </row>
    <row r="92" s="2" customFormat="1" ht="21" customHeight="1" spans="1:6">
      <c r="A92" s="21"/>
      <c r="B92" s="27"/>
      <c r="C92" s="18" t="s">
        <v>97</v>
      </c>
      <c r="D92" s="19">
        <f t="shared" si="3"/>
        <v>9.18057</v>
      </c>
      <c r="E92" s="19">
        <v>437.17</v>
      </c>
      <c r="F92" s="20"/>
    </row>
    <row r="93" s="2" customFormat="1" ht="21" customHeight="1" spans="1:6">
      <c r="A93" s="21"/>
      <c r="B93" s="27"/>
      <c r="C93" s="18" t="s">
        <v>98</v>
      </c>
      <c r="D93" s="19">
        <f t="shared" si="3"/>
        <v>13.13319</v>
      </c>
      <c r="E93" s="19">
        <v>625.39</v>
      </c>
      <c r="F93" s="20"/>
    </row>
    <row r="94" s="2" customFormat="1" ht="21" customHeight="1" spans="1:6">
      <c r="A94" s="21"/>
      <c r="B94" s="27"/>
      <c r="C94" s="18" t="s">
        <v>99</v>
      </c>
      <c r="D94" s="19">
        <f t="shared" si="3"/>
        <v>2.268</v>
      </c>
      <c r="E94" s="19">
        <v>108</v>
      </c>
      <c r="F94" s="20"/>
    </row>
    <row r="95" s="2" customFormat="1" ht="21" customHeight="1" spans="1:6">
      <c r="A95" s="21"/>
      <c r="B95" s="27"/>
      <c r="C95" s="18" t="s">
        <v>100</v>
      </c>
      <c r="D95" s="19">
        <f t="shared" si="3"/>
        <v>17.83425</v>
      </c>
      <c r="E95" s="19">
        <v>849.25</v>
      </c>
      <c r="F95" s="20"/>
    </row>
    <row r="96" s="2" customFormat="1" ht="21" customHeight="1" spans="1:6">
      <c r="A96" s="21"/>
      <c r="B96" s="27"/>
      <c r="C96" s="18" t="s">
        <v>101</v>
      </c>
      <c r="D96" s="19">
        <f t="shared" si="3"/>
        <v>10.8255</v>
      </c>
      <c r="E96" s="19">
        <v>515.5</v>
      </c>
      <c r="F96" s="20"/>
    </row>
    <row r="97" s="2" customFormat="1" ht="21" customHeight="1" spans="1:6">
      <c r="A97" s="21"/>
      <c r="B97" s="27"/>
      <c r="C97" s="18" t="s">
        <v>102</v>
      </c>
      <c r="D97" s="19">
        <f t="shared" si="3"/>
        <v>7.1295</v>
      </c>
      <c r="E97" s="19">
        <v>339.5</v>
      </c>
      <c r="F97" s="20"/>
    </row>
    <row r="98" s="2" customFormat="1" ht="21" customHeight="1" spans="1:6">
      <c r="A98" s="21"/>
      <c r="B98" s="27"/>
      <c r="C98" s="18" t="s">
        <v>103</v>
      </c>
      <c r="D98" s="19">
        <f t="shared" si="3"/>
        <v>1.29822</v>
      </c>
      <c r="E98" s="19">
        <v>61.82</v>
      </c>
      <c r="F98" s="20"/>
    </row>
    <row r="99" s="2" customFormat="1" ht="21" customHeight="1" spans="1:6">
      <c r="A99" s="21"/>
      <c r="B99" s="27"/>
      <c r="C99" s="18" t="s">
        <v>104</v>
      </c>
      <c r="D99" s="19">
        <f t="shared" si="3"/>
        <v>9.33303</v>
      </c>
      <c r="E99" s="19">
        <v>444.43</v>
      </c>
      <c r="F99" s="20"/>
    </row>
    <row r="100" s="2" customFormat="1" ht="21" customHeight="1" spans="1:6">
      <c r="A100" s="21"/>
      <c r="B100" s="27"/>
      <c r="C100" s="18" t="s">
        <v>105</v>
      </c>
      <c r="D100" s="19">
        <f t="shared" si="3"/>
        <v>29.53398</v>
      </c>
      <c r="E100" s="19">
        <v>1406.38</v>
      </c>
      <c r="F100" s="20"/>
    </row>
    <row r="101" s="2" customFormat="1" ht="21" customHeight="1" spans="1:6">
      <c r="A101" s="21"/>
      <c r="B101" s="27"/>
      <c r="C101" s="18" t="s">
        <v>106</v>
      </c>
      <c r="D101" s="19">
        <f t="shared" si="3"/>
        <v>36.50892</v>
      </c>
      <c r="E101" s="19">
        <v>1738.52</v>
      </c>
      <c r="F101" s="20"/>
    </row>
    <row r="102" s="2" customFormat="1" ht="21" customHeight="1" spans="1:6">
      <c r="A102" s="21"/>
      <c r="B102" s="27"/>
      <c r="C102" s="18" t="s">
        <v>107</v>
      </c>
      <c r="D102" s="19">
        <f t="shared" si="3"/>
        <v>1.25832</v>
      </c>
      <c r="E102" s="19">
        <v>59.92</v>
      </c>
      <c r="F102" s="20"/>
    </row>
    <row r="103" s="2" customFormat="1" ht="21" customHeight="1" spans="1:6">
      <c r="A103" s="21"/>
      <c r="B103" s="27"/>
      <c r="C103" s="18" t="s">
        <v>108</v>
      </c>
      <c r="D103" s="19">
        <f t="shared" si="3"/>
        <v>1.41666</v>
      </c>
      <c r="E103" s="19">
        <v>67.46</v>
      </c>
      <c r="F103" s="20"/>
    </row>
    <row r="104" s="2" customFormat="1" ht="21" customHeight="1" spans="1:6">
      <c r="A104" s="32"/>
      <c r="B104" s="27"/>
      <c r="C104" s="18" t="s">
        <v>109</v>
      </c>
      <c r="D104" s="19">
        <f t="shared" si="3"/>
        <v>0.546</v>
      </c>
      <c r="E104" s="19">
        <v>26</v>
      </c>
      <c r="F104" s="20"/>
    </row>
    <row r="105" s="3" customFormat="1" ht="21" customHeight="1" spans="1:6">
      <c r="A105" s="23"/>
      <c r="B105" s="24" t="s">
        <v>51</v>
      </c>
      <c r="C105" s="25">
        <v>15</v>
      </c>
      <c r="D105" s="33">
        <f>SUM(D90:D104)</f>
        <v>151.41903</v>
      </c>
      <c r="E105" s="33">
        <f>SUM(E90:E104)</f>
        <v>7210.43</v>
      </c>
      <c r="F105" s="31"/>
    </row>
    <row r="106" s="2" customFormat="1" ht="21" customHeight="1" spans="1:6">
      <c r="A106" s="16">
        <v>5</v>
      </c>
      <c r="B106" s="27" t="s">
        <v>110</v>
      </c>
      <c r="C106" s="34" t="s">
        <v>111</v>
      </c>
      <c r="D106" s="29">
        <f t="shared" ref="D106:D126" si="4">E106*420/2/10000</f>
        <v>3.42573</v>
      </c>
      <c r="E106" s="29">
        <v>163.13</v>
      </c>
      <c r="F106" s="20"/>
    </row>
    <row r="107" s="2" customFormat="1" ht="21" customHeight="1" spans="1:6">
      <c r="A107" s="21"/>
      <c r="B107" s="27"/>
      <c r="C107" s="34" t="s">
        <v>112</v>
      </c>
      <c r="D107" s="29">
        <f t="shared" si="4"/>
        <v>41.1747</v>
      </c>
      <c r="E107" s="29">
        <v>1960.7</v>
      </c>
      <c r="F107" s="20"/>
    </row>
    <row r="108" s="2" customFormat="1" ht="21" customHeight="1" spans="1:6">
      <c r="A108" s="21"/>
      <c r="B108" s="27"/>
      <c r="C108" s="34" t="s">
        <v>113</v>
      </c>
      <c r="D108" s="29">
        <f t="shared" si="4"/>
        <v>30.009</v>
      </c>
      <c r="E108" s="29">
        <v>1429</v>
      </c>
      <c r="F108" s="20"/>
    </row>
    <row r="109" s="2" customFormat="1" ht="21" customHeight="1" spans="1:6">
      <c r="A109" s="21"/>
      <c r="B109" s="27"/>
      <c r="C109" s="34" t="s">
        <v>114</v>
      </c>
      <c r="D109" s="29">
        <f t="shared" si="4"/>
        <v>28.077</v>
      </c>
      <c r="E109" s="29">
        <v>1337</v>
      </c>
      <c r="F109" s="20"/>
    </row>
    <row r="110" s="2" customFormat="1" ht="21" customHeight="1" spans="1:6">
      <c r="A110" s="21"/>
      <c r="B110" s="27"/>
      <c r="C110" s="34" t="s">
        <v>115</v>
      </c>
      <c r="D110" s="29">
        <f t="shared" si="4"/>
        <v>17.47284</v>
      </c>
      <c r="E110" s="29">
        <v>832.04</v>
      </c>
      <c r="F110" s="20"/>
    </row>
    <row r="111" s="2" customFormat="1" ht="21" customHeight="1" spans="1:6">
      <c r="A111" s="21"/>
      <c r="B111" s="27"/>
      <c r="C111" s="34" t="s">
        <v>116</v>
      </c>
      <c r="D111" s="29">
        <f t="shared" si="4"/>
        <v>24.91062</v>
      </c>
      <c r="E111" s="29">
        <v>1186.22</v>
      </c>
      <c r="F111" s="20"/>
    </row>
    <row r="112" s="2" customFormat="1" ht="21" customHeight="1" spans="1:6">
      <c r="A112" s="21"/>
      <c r="B112" s="27"/>
      <c r="C112" s="34" t="s">
        <v>117</v>
      </c>
      <c r="D112" s="29">
        <f t="shared" si="4"/>
        <v>18.858</v>
      </c>
      <c r="E112" s="29">
        <v>898</v>
      </c>
      <c r="F112" s="20"/>
    </row>
    <row r="113" s="2" customFormat="1" ht="21" customHeight="1" spans="1:6">
      <c r="A113" s="21"/>
      <c r="B113" s="27"/>
      <c r="C113" s="34" t="s">
        <v>118</v>
      </c>
      <c r="D113" s="29">
        <f t="shared" si="4"/>
        <v>42.68796</v>
      </c>
      <c r="E113" s="29">
        <v>2032.76</v>
      </c>
      <c r="F113" s="20"/>
    </row>
    <row r="114" s="2" customFormat="1" ht="21" customHeight="1" spans="1:6">
      <c r="A114" s="21"/>
      <c r="B114" s="27"/>
      <c r="C114" s="34" t="s">
        <v>119</v>
      </c>
      <c r="D114" s="29">
        <f t="shared" si="4"/>
        <v>28.19313</v>
      </c>
      <c r="E114" s="29">
        <v>1342.53</v>
      </c>
      <c r="F114" s="20"/>
    </row>
    <row r="115" s="2" customFormat="1" ht="21" customHeight="1" spans="1:6">
      <c r="A115" s="21"/>
      <c r="B115" s="27"/>
      <c r="C115" s="34" t="s">
        <v>120</v>
      </c>
      <c r="D115" s="29">
        <f t="shared" si="4"/>
        <v>23.69052</v>
      </c>
      <c r="E115" s="29">
        <v>1128.12</v>
      </c>
      <c r="F115" s="20"/>
    </row>
    <row r="116" s="2" customFormat="1" ht="21" customHeight="1" spans="1:6">
      <c r="A116" s="21"/>
      <c r="B116" s="27"/>
      <c r="C116" s="34" t="s">
        <v>121</v>
      </c>
      <c r="D116" s="29">
        <f t="shared" si="4"/>
        <v>36.0381</v>
      </c>
      <c r="E116" s="29">
        <v>1716.1</v>
      </c>
      <c r="F116" s="20"/>
    </row>
    <row r="117" s="2" customFormat="1" ht="21" customHeight="1" spans="1:6">
      <c r="A117" s="21"/>
      <c r="B117" s="27"/>
      <c r="C117" s="34" t="s">
        <v>122</v>
      </c>
      <c r="D117" s="29">
        <f t="shared" si="4"/>
        <v>6.5688</v>
      </c>
      <c r="E117" s="29">
        <v>312.8</v>
      </c>
      <c r="F117" s="20"/>
    </row>
    <row r="118" s="2" customFormat="1" ht="21" customHeight="1" spans="1:6">
      <c r="A118" s="21"/>
      <c r="B118" s="27"/>
      <c r="C118" s="34" t="s">
        <v>123</v>
      </c>
      <c r="D118" s="29">
        <f t="shared" si="4"/>
        <v>17.51316</v>
      </c>
      <c r="E118" s="29">
        <v>833.96</v>
      </c>
      <c r="F118" s="20"/>
    </row>
    <row r="119" s="2" customFormat="1" ht="21" customHeight="1" spans="1:6">
      <c r="A119" s="21"/>
      <c r="B119" s="27"/>
      <c r="C119" s="34" t="s">
        <v>124</v>
      </c>
      <c r="D119" s="29">
        <f t="shared" si="4"/>
        <v>31.5</v>
      </c>
      <c r="E119" s="29">
        <v>1500</v>
      </c>
      <c r="F119" s="20"/>
    </row>
    <row r="120" s="2" customFormat="1" ht="21" customHeight="1" spans="1:6">
      <c r="A120" s="21"/>
      <c r="B120" s="27"/>
      <c r="C120" s="34" t="s">
        <v>125</v>
      </c>
      <c r="D120" s="29">
        <f t="shared" si="4"/>
        <v>19.1772</v>
      </c>
      <c r="E120" s="29">
        <v>913.2</v>
      </c>
      <c r="F120" s="20"/>
    </row>
    <row r="121" s="2" customFormat="1" ht="21" customHeight="1" spans="1:6">
      <c r="A121" s="21"/>
      <c r="B121" s="27"/>
      <c r="C121" s="34" t="s">
        <v>126</v>
      </c>
      <c r="D121" s="29">
        <f t="shared" si="4"/>
        <v>31.19991</v>
      </c>
      <c r="E121" s="29">
        <v>1485.71</v>
      </c>
      <c r="F121" s="20"/>
    </row>
    <row r="122" s="2" customFormat="1" ht="21" customHeight="1" spans="1:6">
      <c r="A122" s="21"/>
      <c r="B122" s="27"/>
      <c r="C122" s="34" t="s">
        <v>127</v>
      </c>
      <c r="D122" s="29">
        <f t="shared" si="4"/>
        <v>53.08191</v>
      </c>
      <c r="E122" s="29">
        <v>2527.71</v>
      </c>
      <c r="F122" s="20"/>
    </row>
    <row r="123" s="2" customFormat="1" ht="21" customHeight="1" spans="1:6">
      <c r="A123" s="21"/>
      <c r="B123" s="27"/>
      <c r="C123" s="34" t="s">
        <v>128</v>
      </c>
      <c r="D123" s="29">
        <f t="shared" si="4"/>
        <v>41.42124</v>
      </c>
      <c r="E123" s="29">
        <v>1972.44</v>
      </c>
      <c r="F123" s="20"/>
    </row>
    <row r="124" s="2" customFormat="1" ht="21" customHeight="1" spans="1:6">
      <c r="A124" s="21"/>
      <c r="B124" s="27"/>
      <c r="C124" s="34" t="s">
        <v>129</v>
      </c>
      <c r="D124" s="29">
        <f t="shared" si="4"/>
        <v>24.80877</v>
      </c>
      <c r="E124" s="29">
        <v>1181.37</v>
      </c>
      <c r="F124" s="20"/>
    </row>
    <row r="125" s="2" customFormat="1" ht="21" customHeight="1" spans="1:6">
      <c r="A125" s="21"/>
      <c r="B125" s="27"/>
      <c r="C125" s="34" t="s">
        <v>130</v>
      </c>
      <c r="D125" s="29">
        <f t="shared" si="4"/>
        <v>27.02406</v>
      </c>
      <c r="E125" s="29">
        <v>1286.86</v>
      </c>
      <c r="F125" s="20"/>
    </row>
    <row r="126" s="2" customFormat="1" ht="21" customHeight="1" spans="1:6">
      <c r="A126" s="32"/>
      <c r="B126" s="27"/>
      <c r="C126" s="34" t="s">
        <v>131</v>
      </c>
      <c r="D126" s="29">
        <f t="shared" si="4"/>
        <v>35.742</v>
      </c>
      <c r="E126" s="29">
        <v>1702</v>
      </c>
      <c r="F126" s="20"/>
    </row>
    <row r="127" s="3" customFormat="1" ht="21" customHeight="1" spans="1:6">
      <c r="A127" s="23"/>
      <c r="B127" s="24" t="s">
        <v>51</v>
      </c>
      <c r="C127" s="25">
        <v>21</v>
      </c>
      <c r="D127" s="33">
        <f>SUM(D106:D126)</f>
        <v>582.57465</v>
      </c>
      <c r="E127" s="33">
        <f>SUM(E106:E126)</f>
        <v>27741.65</v>
      </c>
      <c r="F127" s="31"/>
    </row>
    <row r="128" s="2" customFormat="1" ht="21" customHeight="1" spans="1:6">
      <c r="A128" s="16">
        <v>6</v>
      </c>
      <c r="B128" s="27" t="s">
        <v>132</v>
      </c>
      <c r="C128" s="34" t="s">
        <v>133</v>
      </c>
      <c r="D128" s="29">
        <f t="shared" ref="D128:D147" si="5">E128*420/2/10000</f>
        <v>45.87555</v>
      </c>
      <c r="E128" s="29">
        <v>2184.55</v>
      </c>
      <c r="F128" s="20"/>
    </row>
    <row r="129" s="2" customFormat="1" ht="21" customHeight="1" spans="1:6">
      <c r="A129" s="21"/>
      <c r="B129" s="27"/>
      <c r="C129" s="34" t="s">
        <v>134</v>
      </c>
      <c r="D129" s="29">
        <f t="shared" si="5"/>
        <v>38.2116</v>
      </c>
      <c r="E129" s="29">
        <v>1819.6</v>
      </c>
      <c r="F129" s="20"/>
    </row>
    <row r="130" s="2" customFormat="1" ht="21" customHeight="1" spans="1:6">
      <c r="A130" s="21"/>
      <c r="B130" s="27"/>
      <c r="C130" s="34" t="s">
        <v>135</v>
      </c>
      <c r="D130" s="29">
        <f t="shared" si="5"/>
        <v>56.76048</v>
      </c>
      <c r="E130" s="29">
        <v>2702.88</v>
      </c>
      <c r="F130" s="20"/>
    </row>
    <row r="131" s="2" customFormat="1" ht="21" customHeight="1" spans="1:6">
      <c r="A131" s="21"/>
      <c r="B131" s="27"/>
      <c r="C131" s="34" t="s">
        <v>136</v>
      </c>
      <c r="D131" s="29">
        <f t="shared" si="5"/>
        <v>25.66977</v>
      </c>
      <c r="E131" s="29">
        <v>1222.37</v>
      </c>
      <c r="F131" s="20"/>
    </row>
    <row r="132" s="2" customFormat="1" ht="21" customHeight="1" spans="1:6">
      <c r="A132" s="21"/>
      <c r="B132" s="27"/>
      <c r="C132" s="34" t="s">
        <v>137</v>
      </c>
      <c r="D132" s="29">
        <f t="shared" si="5"/>
        <v>41.71104</v>
      </c>
      <c r="E132" s="29">
        <v>1986.24</v>
      </c>
      <c r="F132" s="20"/>
    </row>
    <row r="133" s="2" customFormat="1" ht="21" customHeight="1" spans="1:6">
      <c r="A133" s="21"/>
      <c r="B133" s="27"/>
      <c r="C133" s="34" t="s">
        <v>138</v>
      </c>
      <c r="D133" s="29">
        <f t="shared" si="5"/>
        <v>29.35023</v>
      </c>
      <c r="E133" s="29">
        <v>1397.63</v>
      </c>
      <c r="F133" s="20"/>
    </row>
    <row r="134" s="2" customFormat="1" ht="21" customHeight="1" spans="1:6">
      <c r="A134" s="21"/>
      <c r="B134" s="27"/>
      <c r="C134" s="34" t="s">
        <v>139</v>
      </c>
      <c r="D134" s="29">
        <f t="shared" si="5"/>
        <v>52.416</v>
      </c>
      <c r="E134" s="29">
        <v>2496</v>
      </c>
      <c r="F134" s="20"/>
    </row>
    <row r="135" s="2" customFormat="1" ht="21" customHeight="1" spans="1:6">
      <c r="A135" s="21"/>
      <c r="B135" s="27"/>
      <c r="C135" s="34" t="s">
        <v>140</v>
      </c>
      <c r="D135" s="29">
        <f t="shared" si="5"/>
        <v>49.60809</v>
      </c>
      <c r="E135" s="29">
        <v>2362.29</v>
      </c>
      <c r="F135" s="20"/>
    </row>
    <row r="136" s="2" customFormat="1" ht="21" customHeight="1" spans="1:6">
      <c r="A136" s="21"/>
      <c r="B136" s="27"/>
      <c r="C136" s="34" t="s">
        <v>141</v>
      </c>
      <c r="D136" s="29">
        <f t="shared" si="5"/>
        <v>43.113</v>
      </c>
      <c r="E136" s="29">
        <v>2053</v>
      </c>
      <c r="F136" s="20"/>
    </row>
    <row r="137" s="2" customFormat="1" ht="21" customHeight="1" spans="1:6">
      <c r="A137" s="21"/>
      <c r="B137" s="27"/>
      <c r="C137" s="34" t="s">
        <v>142</v>
      </c>
      <c r="D137" s="29">
        <f t="shared" si="5"/>
        <v>22.26</v>
      </c>
      <c r="E137" s="29">
        <v>1060</v>
      </c>
      <c r="F137" s="20"/>
    </row>
    <row r="138" s="2" customFormat="1" ht="21" customHeight="1" spans="1:6">
      <c r="A138" s="21"/>
      <c r="B138" s="27"/>
      <c r="C138" s="34" t="s">
        <v>143</v>
      </c>
      <c r="D138" s="29">
        <f t="shared" si="5"/>
        <v>19.09068</v>
      </c>
      <c r="E138" s="29">
        <v>909.08</v>
      </c>
      <c r="F138" s="20"/>
    </row>
    <row r="139" s="2" customFormat="1" ht="21" customHeight="1" spans="1:6">
      <c r="A139" s="21"/>
      <c r="B139" s="27"/>
      <c r="C139" s="34" t="s">
        <v>144</v>
      </c>
      <c r="D139" s="29">
        <f t="shared" si="5"/>
        <v>43.91709</v>
      </c>
      <c r="E139" s="29">
        <v>2091.29</v>
      </c>
      <c r="F139" s="20"/>
    </row>
    <row r="140" s="2" customFormat="1" ht="21" customHeight="1" spans="1:6">
      <c r="A140" s="21"/>
      <c r="B140" s="27"/>
      <c r="C140" s="34" t="s">
        <v>145</v>
      </c>
      <c r="D140" s="29">
        <f t="shared" si="5"/>
        <v>53.5668</v>
      </c>
      <c r="E140" s="29">
        <v>2550.8</v>
      </c>
      <c r="F140" s="20"/>
    </row>
    <row r="141" s="2" customFormat="1" ht="21" customHeight="1" spans="1:6">
      <c r="A141" s="21"/>
      <c r="B141" s="27"/>
      <c r="C141" s="34" t="s">
        <v>146</v>
      </c>
      <c r="D141" s="29">
        <f t="shared" si="5"/>
        <v>8.47854</v>
      </c>
      <c r="E141" s="29">
        <v>403.74</v>
      </c>
      <c r="F141" s="20"/>
    </row>
    <row r="142" s="2" customFormat="1" ht="21" customHeight="1" spans="1:6">
      <c r="A142" s="21"/>
      <c r="B142" s="27"/>
      <c r="C142" s="34" t="s">
        <v>147</v>
      </c>
      <c r="D142" s="29">
        <f t="shared" si="5"/>
        <v>32.11341</v>
      </c>
      <c r="E142" s="29">
        <v>1529.21</v>
      </c>
      <c r="F142" s="20"/>
    </row>
    <row r="143" s="2" customFormat="1" ht="21" customHeight="1" spans="1:6">
      <c r="A143" s="21"/>
      <c r="B143" s="27"/>
      <c r="C143" s="34" t="s">
        <v>148</v>
      </c>
      <c r="D143" s="29">
        <f t="shared" si="5"/>
        <v>46.89825</v>
      </c>
      <c r="E143" s="29">
        <v>2233.25</v>
      </c>
      <c r="F143" s="20"/>
    </row>
    <row r="144" s="2" customFormat="1" ht="21" customHeight="1" spans="1:6">
      <c r="A144" s="21"/>
      <c r="B144" s="27"/>
      <c r="C144" s="34" t="s">
        <v>149</v>
      </c>
      <c r="D144" s="29">
        <f t="shared" si="5"/>
        <v>34.45974</v>
      </c>
      <c r="E144" s="29">
        <v>1640.94</v>
      </c>
      <c r="F144" s="20"/>
    </row>
    <row r="145" s="2" customFormat="1" ht="21" customHeight="1" spans="1:6">
      <c r="A145" s="21"/>
      <c r="B145" s="27"/>
      <c r="C145" s="34" t="s">
        <v>150</v>
      </c>
      <c r="D145" s="29">
        <f t="shared" si="5"/>
        <v>70.10598</v>
      </c>
      <c r="E145" s="29">
        <v>3338.38</v>
      </c>
      <c r="F145" s="20"/>
    </row>
    <row r="146" s="2" customFormat="1" ht="21" customHeight="1" spans="1:6">
      <c r="A146" s="21"/>
      <c r="B146" s="27"/>
      <c r="C146" s="34" t="s">
        <v>151</v>
      </c>
      <c r="D146" s="29">
        <f t="shared" si="5"/>
        <v>52.47102</v>
      </c>
      <c r="E146" s="29">
        <v>2498.62</v>
      </c>
      <c r="F146" s="20"/>
    </row>
    <row r="147" s="2" customFormat="1" ht="21" customHeight="1" spans="1:6">
      <c r="A147" s="32"/>
      <c r="B147" s="27"/>
      <c r="C147" s="34" t="s">
        <v>152</v>
      </c>
      <c r="D147" s="29">
        <f t="shared" si="5"/>
        <v>77.805</v>
      </c>
      <c r="E147" s="29">
        <v>3705</v>
      </c>
      <c r="F147" s="20"/>
    </row>
    <row r="148" s="3" customFormat="1" ht="21" customHeight="1" spans="1:6">
      <c r="A148" s="23"/>
      <c r="B148" s="24" t="s">
        <v>51</v>
      </c>
      <c r="C148" s="25">
        <v>20</v>
      </c>
      <c r="D148" s="33">
        <f>SUM(D128:D147)</f>
        <v>843.88227</v>
      </c>
      <c r="E148" s="33">
        <f>SUM(E128:E147)</f>
        <v>40184.87</v>
      </c>
      <c r="F148" s="31"/>
    </row>
    <row r="149" s="2" customFormat="1" ht="21" customHeight="1" spans="1:6">
      <c r="A149" s="16">
        <v>7</v>
      </c>
      <c r="B149" s="27" t="s">
        <v>153</v>
      </c>
      <c r="C149" s="34" t="s">
        <v>154</v>
      </c>
      <c r="D149" s="29">
        <f t="shared" ref="D149:D158" si="6">E149*420/2/10000</f>
        <v>32.64051</v>
      </c>
      <c r="E149" s="29">
        <v>1554.31</v>
      </c>
      <c r="F149" s="20"/>
    </row>
    <row r="150" s="2" customFormat="1" ht="21" customHeight="1" spans="1:6">
      <c r="A150" s="21"/>
      <c r="B150" s="27"/>
      <c r="C150" s="34" t="s">
        <v>155</v>
      </c>
      <c r="D150" s="29">
        <f t="shared" si="6"/>
        <v>90.71139</v>
      </c>
      <c r="E150" s="29">
        <v>4319.59</v>
      </c>
      <c r="F150" s="20"/>
    </row>
    <row r="151" s="2" customFormat="1" ht="21" customHeight="1" spans="1:6">
      <c r="A151" s="21"/>
      <c r="B151" s="27"/>
      <c r="C151" s="34" t="s">
        <v>156</v>
      </c>
      <c r="D151" s="29">
        <f t="shared" si="6"/>
        <v>16.45749</v>
      </c>
      <c r="E151" s="29">
        <v>783.69</v>
      </c>
      <c r="F151" s="20"/>
    </row>
    <row r="152" s="2" customFormat="1" ht="21" customHeight="1" spans="1:6">
      <c r="A152" s="21"/>
      <c r="B152" s="27"/>
      <c r="C152" s="34" t="s">
        <v>157</v>
      </c>
      <c r="D152" s="29">
        <f t="shared" si="6"/>
        <v>33.8709</v>
      </c>
      <c r="E152" s="29">
        <v>1612.9</v>
      </c>
      <c r="F152" s="20"/>
    </row>
    <row r="153" s="2" customFormat="1" ht="21" customHeight="1" spans="1:6">
      <c r="A153" s="21"/>
      <c r="B153" s="27"/>
      <c r="C153" s="34" t="s">
        <v>158</v>
      </c>
      <c r="D153" s="29">
        <f t="shared" si="6"/>
        <v>11.27616</v>
      </c>
      <c r="E153" s="29">
        <v>536.96</v>
      </c>
      <c r="F153" s="20"/>
    </row>
    <row r="154" s="2" customFormat="1" ht="21" customHeight="1" spans="1:6">
      <c r="A154" s="21"/>
      <c r="B154" s="27"/>
      <c r="C154" s="34" t="s">
        <v>159</v>
      </c>
      <c r="D154" s="29">
        <f t="shared" si="6"/>
        <v>2.436</v>
      </c>
      <c r="E154" s="29">
        <v>116</v>
      </c>
      <c r="F154" s="20"/>
    </row>
    <row r="155" s="2" customFormat="1" ht="21" customHeight="1" spans="1:6">
      <c r="A155" s="21"/>
      <c r="B155" s="27"/>
      <c r="C155" s="34" t="s">
        <v>160</v>
      </c>
      <c r="D155" s="29">
        <f t="shared" si="6"/>
        <v>54.52923</v>
      </c>
      <c r="E155" s="29">
        <v>2596.63</v>
      </c>
      <c r="F155" s="20"/>
    </row>
    <row r="156" s="2" customFormat="1" ht="21" customHeight="1" spans="1:6">
      <c r="A156" s="21"/>
      <c r="B156" s="27"/>
      <c r="C156" s="34" t="s">
        <v>161</v>
      </c>
      <c r="D156" s="29">
        <f t="shared" si="6"/>
        <v>31.11108</v>
      </c>
      <c r="E156" s="29">
        <v>1481.48</v>
      </c>
      <c r="F156" s="20"/>
    </row>
    <row r="157" s="2" customFormat="1" ht="21" customHeight="1" spans="1:6">
      <c r="A157" s="21"/>
      <c r="B157" s="27"/>
      <c r="C157" s="34" t="s">
        <v>162</v>
      </c>
      <c r="D157" s="29">
        <f t="shared" si="6"/>
        <v>30.70242</v>
      </c>
      <c r="E157" s="29">
        <v>1462.02</v>
      </c>
      <c r="F157" s="20"/>
    </row>
    <row r="158" s="2" customFormat="1" ht="21" customHeight="1" spans="1:6">
      <c r="A158" s="21"/>
      <c r="B158" s="27"/>
      <c r="C158" s="34" t="s">
        <v>163</v>
      </c>
      <c r="D158" s="29">
        <f t="shared" si="6"/>
        <v>65.63676</v>
      </c>
      <c r="E158" s="29">
        <v>3125.56</v>
      </c>
      <c r="F158" s="20"/>
    </row>
    <row r="159" s="3" customFormat="1" ht="21" customHeight="1" spans="1:6">
      <c r="A159" s="23"/>
      <c r="B159" s="24" t="s">
        <v>51</v>
      </c>
      <c r="C159" s="25">
        <v>10</v>
      </c>
      <c r="D159" s="33">
        <f>SUM(D149:D158)</f>
        <v>369.37194</v>
      </c>
      <c r="E159" s="33">
        <f>SUM(E149:E158)</f>
        <v>17589.14</v>
      </c>
      <c r="F159" s="31"/>
    </row>
    <row r="160" s="2" customFormat="1" ht="24.75" customHeight="1" spans="1:6">
      <c r="A160" s="16">
        <v>8</v>
      </c>
      <c r="B160" s="27" t="s">
        <v>164</v>
      </c>
      <c r="C160" s="34" t="s">
        <v>165</v>
      </c>
      <c r="D160" s="29">
        <f t="shared" ref="D160:D169" si="7">E160*420/2/10000</f>
        <v>16.9365</v>
      </c>
      <c r="E160" s="29">
        <v>806.5</v>
      </c>
      <c r="F160" s="20"/>
    </row>
    <row r="161" s="2" customFormat="1" ht="24.75" customHeight="1" spans="1:6">
      <c r="A161" s="21"/>
      <c r="B161" s="27"/>
      <c r="C161" s="34" t="s">
        <v>166</v>
      </c>
      <c r="D161" s="29">
        <f t="shared" si="7"/>
        <v>1.386</v>
      </c>
      <c r="E161" s="29">
        <v>66</v>
      </c>
      <c r="F161" s="20"/>
    </row>
    <row r="162" s="2" customFormat="1" ht="24.75" customHeight="1" spans="1:6">
      <c r="A162" s="21"/>
      <c r="B162" s="27"/>
      <c r="C162" s="34" t="s">
        <v>167</v>
      </c>
      <c r="D162" s="29">
        <f t="shared" si="7"/>
        <v>10.353</v>
      </c>
      <c r="E162" s="29">
        <v>493</v>
      </c>
      <c r="F162" s="20"/>
    </row>
    <row r="163" s="2" customFormat="1" ht="24.75" customHeight="1" spans="1:6">
      <c r="A163" s="21"/>
      <c r="B163" s="27"/>
      <c r="C163" s="34" t="s">
        <v>168</v>
      </c>
      <c r="D163" s="29">
        <f t="shared" si="7"/>
        <v>10.101</v>
      </c>
      <c r="E163" s="29">
        <v>481</v>
      </c>
      <c r="F163" s="20"/>
    </row>
    <row r="164" s="2" customFormat="1" ht="24.75" customHeight="1" spans="1:6">
      <c r="A164" s="21"/>
      <c r="B164" s="27"/>
      <c r="C164" s="34" t="s">
        <v>169</v>
      </c>
      <c r="D164" s="29">
        <f t="shared" si="7"/>
        <v>30.618</v>
      </c>
      <c r="E164" s="29">
        <v>1458</v>
      </c>
      <c r="F164" s="20"/>
    </row>
    <row r="165" s="2" customFormat="1" ht="24.75" customHeight="1" spans="1:6">
      <c r="A165" s="21"/>
      <c r="B165" s="27"/>
      <c r="C165" s="34" t="s">
        <v>170</v>
      </c>
      <c r="D165" s="29">
        <f t="shared" si="7"/>
        <v>6.531</v>
      </c>
      <c r="E165" s="29">
        <v>311</v>
      </c>
      <c r="F165" s="20"/>
    </row>
    <row r="166" s="2" customFormat="1" ht="24.75" customHeight="1" spans="1:6">
      <c r="A166" s="21"/>
      <c r="B166" s="27"/>
      <c r="C166" s="34" t="s">
        <v>171</v>
      </c>
      <c r="D166" s="29">
        <f t="shared" si="7"/>
        <v>5.775</v>
      </c>
      <c r="E166" s="29">
        <v>275</v>
      </c>
      <c r="F166" s="20"/>
    </row>
    <row r="167" s="2" customFormat="1" ht="24.75" customHeight="1" spans="1:6">
      <c r="A167" s="21"/>
      <c r="B167" s="27"/>
      <c r="C167" s="34" t="s">
        <v>172</v>
      </c>
      <c r="D167" s="29">
        <f t="shared" si="7"/>
        <v>5.46</v>
      </c>
      <c r="E167" s="29">
        <v>260</v>
      </c>
      <c r="F167" s="20"/>
    </row>
    <row r="168" s="2" customFormat="1" ht="24.75" customHeight="1" spans="1:6">
      <c r="A168" s="35"/>
      <c r="B168" s="27"/>
      <c r="C168" s="34" t="s">
        <v>173</v>
      </c>
      <c r="D168" s="29">
        <f t="shared" si="7"/>
        <v>1.26</v>
      </c>
      <c r="E168" s="29">
        <v>60</v>
      </c>
      <c r="F168" s="20"/>
    </row>
    <row r="169" s="2" customFormat="1" ht="24.75" customHeight="1" spans="1:6">
      <c r="A169" s="32"/>
      <c r="B169" s="27"/>
      <c r="C169" s="36" t="s">
        <v>174</v>
      </c>
      <c r="D169" s="29">
        <f t="shared" si="7"/>
        <v>0.714</v>
      </c>
      <c r="E169" s="29">
        <v>34</v>
      </c>
      <c r="F169" s="20"/>
    </row>
    <row r="170" s="3" customFormat="1" ht="21" customHeight="1" spans="1:6">
      <c r="A170" s="23"/>
      <c r="B170" s="24" t="s">
        <v>51</v>
      </c>
      <c r="C170" s="25">
        <v>10</v>
      </c>
      <c r="D170" s="33">
        <f>SUM(D160:D169)</f>
        <v>89.1345</v>
      </c>
      <c r="E170" s="33">
        <f>SUM(E160:E169)</f>
        <v>4244.5</v>
      </c>
      <c r="F170" s="31"/>
    </row>
    <row r="171" s="2" customFormat="1" ht="21" customHeight="1" spans="1:6">
      <c r="A171" s="16">
        <v>9</v>
      </c>
      <c r="B171" s="37" t="s">
        <v>175</v>
      </c>
      <c r="C171" s="34" t="s">
        <v>176</v>
      </c>
      <c r="D171" s="29">
        <f t="shared" ref="D171:D184" si="8">E171*420/2/10000</f>
        <v>11.63652</v>
      </c>
      <c r="E171" s="29">
        <v>554.12</v>
      </c>
      <c r="F171" s="20"/>
    </row>
    <row r="172" s="2" customFormat="1" ht="21" customHeight="1" spans="1:6">
      <c r="A172" s="21"/>
      <c r="B172" s="38"/>
      <c r="C172" s="34" t="s">
        <v>177</v>
      </c>
      <c r="D172" s="29">
        <f t="shared" si="8"/>
        <v>61.00584</v>
      </c>
      <c r="E172" s="29">
        <v>2905.04</v>
      </c>
      <c r="F172" s="20"/>
    </row>
    <row r="173" s="2" customFormat="1" ht="21" customHeight="1" spans="1:6">
      <c r="A173" s="21"/>
      <c r="B173" s="38"/>
      <c r="C173" s="34" t="s">
        <v>178</v>
      </c>
      <c r="D173" s="29">
        <f t="shared" si="8"/>
        <v>32.40405</v>
      </c>
      <c r="E173" s="29">
        <v>1543.05</v>
      </c>
      <c r="F173" s="20"/>
    </row>
    <row r="174" s="2" customFormat="1" ht="21" customHeight="1" spans="1:6">
      <c r="A174" s="21"/>
      <c r="B174" s="38"/>
      <c r="C174" s="34" t="s">
        <v>179</v>
      </c>
      <c r="D174" s="29">
        <f t="shared" si="8"/>
        <v>1.4154</v>
      </c>
      <c r="E174" s="29">
        <v>67.4</v>
      </c>
      <c r="F174" s="20"/>
    </row>
    <row r="175" s="2" customFormat="1" ht="21" customHeight="1" spans="1:6">
      <c r="A175" s="21"/>
      <c r="B175" s="38"/>
      <c r="C175" s="34" t="s">
        <v>180</v>
      </c>
      <c r="D175" s="29">
        <f t="shared" si="8"/>
        <v>29.39874</v>
      </c>
      <c r="E175" s="29">
        <v>1399.94</v>
      </c>
      <c r="F175" s="20"/>
    </row>
    <row r="176" s="2" customFormat="1" ht="21" customHeight="1" spans="1:6">
      <c r="A176" s="21"/>
      <c r="B176" s="38"/>
      <c r="C176" s="34" t="s">
        <v>181</v>
      </c>
      <c r="D176" s="29">
        <f t="shared" si="8"/>
        <v>5.28108</v>
      </c>
      <c r="E176" s="29">
        <v>251.48</v>
      </c>
      <c r="F176" s="20"/>
    </row>
    <row r="177" s="2" customFormat="1" ht="21" customHeight="1" spans="1:6">
      <c r="A177" s="21"/>
      <c r="B177" s="38"/>
      <c r="C177" s="34" t="s">
        <v>182</v>
      </c>
      <c r="D177" s="29">
        <f t="shared" si="8"/>
        <v>23.25036</v>
      </c>
      <c r="E177" s="29">
        <v>1107.16</v>
      </c>
      <c r="F177" s="20"/>
    </row>
    <row r="178" s="2" customFormat="1" ht="21" customHeight="1" spans="1:6">
      <c r="A178" s="21"/>
      <c r="B178" s="38"/>
      <c r="C178" s="34" t="s">
        <v>183</v>
      </c>
      <c r="D178" s="29">
        <f t="shared" si="8"/>
        <v>70.40145</v>
      </c>
      <c r="E178" s="29">
        <v>3352.45</v>
      </c>
      <c r="F178" s="20"/>
    </row>
    <row r="179" s="2" customFormat="1" ht="21" customHeight="1" spans="1:6">
      <c r="A179" s="21"/>
      <c r="B179" s="38"/>
      <c r="C179" s="34" t="s">
        <v>184</v>
      </c>
      <c r="D179" s="29">
        <f t="shared" si="8"/>
        <v>33.50361</v>
      </c>
      <c r="E179" s="29">
        <v>1595.41</v>
      </c>
      <c r="F179" s="20"/>
    </row>
    <row r="180" s="2" customFormat="1" ht="21" customHeight="1" spans="1:6">
      <c r="A180" s="21"/>
      <c r="B180" s="38"/>
      <c r="C180" s="34" t="s">
        <v>185</v>
      </c>
      <c r="D180" s="29">
        <f t="shared" si="8"/>
        <v>12.5349</v>
      </c>
      <c r="E180" s="29">
        <v>596.9</v>
      </c>
      <c r="F180" s="20"/>
    </row>
    <row r="181" s="2" customFormat="1" ht="21" customHeight="1" spans="1:6">
      <c r="A181" s="21"/>
      <c r="B181" s="38"/>
      <c r="C181" s="34" t="s">
        <v>186</v>
      </c>
      <c r="D181" s="29">
        <f t="shared" si="8"/>
        <v>11.99079</v>
      </c>
      <c r="E181" s="29">
        <v>570.99</v>
      </c>
      <c r="F181" s="20"/>
    </row>
    <row r="182" s="2" customFormat="1" ht="21" customHeight="1" spans="1:6">
      <c r="A182" s="21"/>
      <c r="B182" s="38"/>
      <c r="C182" s="34" t="s">
        <v>187</v>
      </c>
      <c r="D182" s="29">
        <f t="shared" si="8"/>
        <v>45.83271</v>
      </c>
      <c r="E182" s="29">
        <v>2182.51</v>
      </c>
      <c r="F182" s="20"/>
    </row>
    <row r="183" s="2" customFormat="1" ht="21" customHeight="1" spans="1:6">
      <c r="A183" s="21"/>
      <c r="B183" s="38"/>
      <c r="C183" s="34" t="s">
        <v>188</v>
      </c>
      <c r="D183" s="29">
        <f t="shared" si="8"/>
        <v>4.095</v>
      </c>
      <c r="E183" s="29">
        <v>195</v>
      </c>
      <c r="F183" s="20"/>
    </row>
    <row r="184" s="2" customFormat="1" ht="21" customHeight="1" spans="1:6">
      <c r="A184" s="32"/>
      <c r="B184" s="39"/>
      <c r="C184" s="34" t="s">
        <v>189</v>
      </c>
      <c r="D184" s="29">
        <f t="shared" si="8"/>
        <v>26.2962</v>
      </c>
      <c r="E184" s="29">
        <v>1252.2</v>
      </c>
      <c r="F184" s="20"/>
    </row>
    <row r="185" s="3" customFormat="1" ht="21" customHeight="1" spans="1:6">
      <c r="A185" s="23"/>
      <c r="B185" s="24" t="s">
        <v>51</v>
      </c>
      <c r="C185" s="25">
        <v>14</v>
      </c>
      <c r="D185" s="33">
        <f>SUM(D171:D184)</f>
        <v>369.04665</v>
      </c>
      <c r="E185" s="33">
        <f>SUM(E171:E184)</f>
        <v>17573.65</v>
      </c>
      <c r="F185" s="31"/>
    </row>
    <row r="186" s="2" customFormat="1" ht="21" customHeight="1" spans="1:6">
      <c r="A186" s="16">
        <v>10</v>
      </c>
      <c r="B186" s="37" t="s">
        <v>190</v>
      </c>
      <c r="C186" s="34" t="s">
        <v>191</v>
      </c>
      <c r="D186" s="29">
        <f t="shared" ref="D186:D194" si="9">E186*420/2/10000</f>
        <v>46.28358</v>
      </c>
      <c r="E186" s="29">
        <v>2203.98</v>
      </c>
      <c r="F186" s="20"/>
    </row>
    <row r="187" s="2" customFormat="1" ht="21" customHeight="1" spans="1:6">
      <c r="A187" s="21"/>
      <c r="B187" s="38"/>
      <c r="C187" s="34" t="s">
        <v>192</v>
      </c>
      <c r="D187" s="29">
        <f t="shared" si="9"/>
        <v>67.01142</v>
      </c>
      <c r="E187" s="29">
        <v>3191.02</v>
      </c>
      <c r="F187" s="20"/>
    </row>
    <row r="188" s="2" customFormat="1" ht="21" customHeight="1" spans="1:6">
      <c r="A188" s="21"/>
      <c r="B188" s="38"/>
      <c r="C188" s="34" t="s">
        <v>193</v>
      </c>
      <c r="D188" s="29">
        <f t="shared" si="9"/>
        <v>27.321</v>
      </c>
      <c r="E188" s="29">
        <v>1301</v>
      </c>
      <c r="F188" s="20"/>
    </row>
    <row r="189" s="2" customFormat="1" ht="21" customHeight="1" spans="1:6">
      <c r="A189" s="21"/>
      <c r="B189" s="38"/>
      <c r="C189" s="34" t="s">
        <v>194</v>
      </c>
      <c r="D189" s="29">
        <f t="shared" si="9"/>
        <v>75.52251</v>
      </c>
      <c r="E189" s="29">
        <v>3596.31</v>
      </c>
      <c r="F189" s="20"/>
    </row>
    <row r="190" s="2" customFormat="1" ht="21" customHeight="1" spans="1:6">
      <c r="A190" s="21"/>
      <c r="B190" s="38"/>
      <c r="C190" s="34" t="s">
        <v>195</v>
      </c>
      <c r="D190" s="29">
        <f t="shared" si="9"/>
        <v>4.81026</v>
      </c>
      <c r="E190" s="29">
        <v>229.06</v>
      </c>
      <c r="F190" s="20"/>
    </row>
    <row r="191" s="2" customFormat="1" ht="21" customHeight="1" spans="1:6">
      <c r="A191" s="21"/>
      <c r="B191" s="38"/>
      <c r="C191" s="34" t="s">
        <v>196</v>
      </c>
      <c r="D191" s="29">
        <f t="shared" si="9"/>
        <v>36.56982</v>
      </c>
      <c r="E191" s="29">
        <v>1741.42</v>
      </c>
      <c r="F191" s="20"/>
    </row>
    <row r="192" s="2" customFormat="1" ht="21" customHeight="1" spans="1:6">
      <c r="A192" s="21"/>
      <c r="B192" s="38"/>
      <c r="C192" s="34" t="s">
        <v>197</v>
      </c>
      <c r="D192" s="29">
        <f t="shared" si="9"/>
        <v>58.50138</v>
      </c>
      <c r="E192" s="29">
        <v>2785.78</v>
      </c>
      <c r="F192" s="20"/>
    </row>
    <row r="193" s="2" customFormat="1" ht="21" customHeight="1" spans="1:6">
      <c r="A193" s="21"/>
      <c r="B193" s="38"/>
      <c r="C193" s="34" t="s">
        <v>198</v>
      </c>
      <c r="D193" s="29">
        <f t="shared" si="9"/>
        <v>18.88866</v>
      </c>
      <c r="E193" s="29">
        <v>899.46</v>
      </c>
      <c r="F193" s="20"/>
    </row>
    <row r="194" s="2" customFormat="1" ht="21" customHeight="1" spans="1:6">
      <c r="A194" s="32"/>
      <c r="B194" s="38"/>
      <c r="C194" s="34" t="s">
        <v>199</v>
      </c>
      <c r="D194" s="29">
        <f t="shared" si="9"/>
        <v>17.3943</v>
      </c>
      <c r="E194" s="29">
        <v>828.3</v>
      </c>
      <c r="F194" s="20"/>
    </row>
    <row r="195" s="3" customFormat="1" ht="21" customHeight="1" spans="1:6">
      <c r="A195" s="23"/>
      <c r="B195" s="24" t="s">
        <v>51</v>
      </c>
      <c r="C195" s="25">
        <v>9</v>
      </c>
      <c r="D195" s="33">
        <f>SUM(D186:D194)</f>
        <v>352.30293</v>
      </c>
      <c r="E195" s="33">
        <f>SUM(E186:E194)</f>
        <v>16776.33</v>
      </c>
      <c r="F195" s="31"/>
    </row>
    <row r="196" s="3" customFormat="1" ht="28.5" customHeight="1" spans="1:6">
      <c r="A196" s="40"/>
      <c r="B196" s="41" t="s">
        <v>200</v>
      </c>
      <c r="C196" s="42">
        <f>C195+C185+C170+C159+C148+C127+C105+C89+C71+C47</f>
        <v>180</v>
      </c>
      <c r="D196" s="43">
        <f>D195+D185+D170+D159+D148+D127+D105+D89+D71+D47</f>
        <v>5007.18225</v>
      </c>
      <c r="E196" s="43">
        <f>E195+E185+E170+E159+E148+E127+E105+E89+E71+E47</f>
        <v>238437.25</v>
      </c>
      <c r="F196" s="44"/>
    </row>
    <row r="197" s="2" customFormat="1" spans="1:6">
      <c r="A197" s="45"/>
      <c r="B197" s="45"/>
      <c r="C197" s="46"/>
      <c r="D197" s="45"/>
      <c r="E197" s="45"/>
      <c r="F197" s="45"/>
    </row>
  </sheetData>
  <mergeCells count="26">
    <mergeCell ref="A1:B1"/>
    <mergeCell ref="A2:F2"/>
    <mergeCell ref="D4:E4"/>
    <mergeCell ref="A4:A5"/>
    <mergeCell ref="A6:A46"/>
    <mergeCell ref="A48:A70"/>
    <mergeCell ref="A72:A88"/>
    <mergeCell ref="A90:A104"/>
    <mergeCell ref="A106:A126"/>
    <mergeCell ref="A128:A147"/>
    <mergeCell ref="A149:A158"/>
    <mergeCell ref="A160:A169"/>
    <mergeCell ref="A171:A184"/>
    <mergeCell ref="A186:A194"/>
    <mergeCell ref="B6:B46"/>
    <mergeCell ref="B48:B70"/>
    <mergeCell ref="B72:B88"/>
    <mergeCell ref="B90:B104"/>
    <mergeCell ref="B106:B126"/>
    <mergeCell ref="B128:B147"/>
    <mergeCell ref="B149:B158"/>
    <mergeCell ref="B160:B169"/>
    <mergeCell ref="B171:B184"/>
    <mergeCell ref="B186:B194"/>
    <mergeCell ref="F4:F5"/>
    <mergeCell ref="B4:C5"/>
  </mergeCells>
  <printOptions horizontalCentered="1"/>
  <pageMargins left="0.354166666666667" right="0.196527777777778" top="0.550694444444444" bottom="0.590277777777778" header="0.196527777777778" footer="0.354166666666667"/>
  <pageSetup paperSize="9" scale="74" fitToHeight="0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你不能再吃了</cp:lastModifiedBy>
  <dcterms:created xsi:type="dcterms:W3CDTF">2026-09-29T08:35:22Z</dcterms:created>
  <dcterms:modified xsi:type="dcterms:W3CDTF">2026-09-29T08:35:31Z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67929CE591AE483E91E6E43159E4061E_11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