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2022年吴江区水稻侧深施肥缓释肥示范补贴明细表" sheetId="1" r:id="rId1"/>
    <sheet name="2022年吴江区水稻侧深施肥缓释肥配送统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<sst xmlns="http://schemas.openxmlformats.org/spreadsheetml/2006/main" count="107" uniqueCount="64">
  <si>
    <t>序号</t>
  </si>
  <si>
    <t>胥爱礼</t>
  </si>
  <si>
    <t>茂施农业科技有限公司</t>
  </si>
  <si>
    <t>任建敏</t>
  </si>
  <si>
    <t>齐永军</t>
  </si>
  <si>
    <t>杨阿毛</t>
  </si>
  <si>
    <t>陆金山</t>
  </si>
  <si>
    <t>朱姚洪</t>
  </si>
  <si>
    <t>章荣贵</t>
  </si>
  <si>
    <t>沈财林</t>
  </si>
  <si>
    <t>潘锦明</t>
  </si>
  <si>
    <t>陆建新</t>
  </si>
  <si>
    <t>翁玲宝</t>
  </si>
  <si>
    <t>张春华</t>
  </si>
  <si>
    <t>王翔翔</t>
  </si>
  <si>
    <t>张吉欣</t>
  </si>
  <si>
    <t>张进</t>
  </si>
  <si>
    <t>周美峰（新增）</t>
  </si>
  <si>
    <t>张国元（新增）</t>
  </si>
  <si>
    <t>孙八义（含刘会宝、仲海明）</t>
  </si>
  <si>
    <t>中化山东
肥业有限公司</t>
  </si>
  <si>
    <t>王国新</t>
  </si>
  <si>
    <t>中化山东肥业有限公司</t>
  </si>
  <si>
    <t>潘雪根</t>
  </si>
  <si>
    <t>凌忠红</t>
  </si>
  <si>
    <t>江苏汉枫农业科技有限公司</t>
  </si>
  <si>
    <t>王文荣</t>
  </si>
  <si>
    <t>胡永安</t>
  </si>
  <si>
    <t>徐济柱</t>
  </si>
  <si>
    <t>沈辉中</t>
  </si>
  <si>
    <t>苏州吴江区北联农业科技有限公司</t>
  </si>
  <si>
    <t>苏州嘉一博现代农业科技有限公司</t>
  </si>
  <si>
    <t>苏州吴谷丰登生态农业科技有限公司</t>
  </si>
  <si>
    <t>王彩龙</t>
  </si>
  <si>
    <t>朱春耕</t>
  </si>
  <si>
    <t>朱火根</t>
  </si>
  <si>
    <t>金金弟</t>
  </si>
  <si>
    <t>苏州洋益建林粮油专业合作社</t>
  </si>
  <si>
    <t>苏州三港农副产品配送有限公司</t>
  </si>
  <si>
    <t>苏州世龙粮油蔬果专业合作社</t>
  </si>
  <si>
    <t>苏州北星粮油专业合作社</t>
  </si>
  <si>
    <t>苏州水淹禾康农业科技有限公司</t>
  </si>
  <si>
    <t>苏州市润汇农业发展有限公司</t>
  </si>
  <si>
    <t>合计</t>
  </si>
  <si>
    <t>肥料生产企业　</t>
  </si>
  <si>
    <t>51%(30-8-13)</t>
  </si>
  <si>
    <t>中化化肥有限公司江苏分公司</t>
  </si>
  <si>
    <t>50%(28-10-12)</t>
  </si>
  <si>
    <t>48%(30-6-12)</t>
  </si>
  <si>
    <t>合   计</t>
  </si>
  <si>
    <t>肥料生产企业</t>
  </si>
  <si>
    <t>推广面积(亩)</t>
  </si>
  <si>
    <t>配送数量（吨）</t>
  </si>
  <si>
    <r>
      <t>表</t>
    </r>
    <r>
      <rPr>
        <sz val="16"/>
        <rFont val="Calibri"/>
        <family val="2"/>
      </rPr>
      <t>2  2022</t>
    </r>
    <r>
      <rPr>
        <sz val="16"/>
        <rFont val="宋体"/>
        <family val="0"/>
      </rPr>
      <t>年吴江区水稻侧深施肥缓释肥配送统计表</t>
    </r>
  </si>
  <si>
    <t>缓释肥配方</t>
  </si>
  <si>
    <t>配送单位</t>
  </si>
  <si>
    <t>示范户(单位)</t>
  </si>
  <si>
    <t>示范面积（亩）</t>
  </si>
  <si>
    <t>购买数量（吨）</t>
  </si>
  <si>
    <t>表1 2022年吴江区水稻侧深施肥缓释肥示范补贴明细表</t>
  </si>
  <si>
    <t>补贴金额(万元)</t>
  </si>
  <si>
    <t>苏州市吴江农业生产资料有限公司</t>
  </si>
  <si>
    <t>备注：根据吴江区农业农村局《2022年吴江区水稻侧深施肥补贴实施意见》（吴农发〔2022〕42号）文件，肥料配送补贴150元/吨。</t>
  </si>
  <si>
    <t>备注：根据吴江区农业农村局《2022年吴江区水稻侧深施肥补贴实施意见》（吴农发〔2022〕42号）文件，农户购肥补贴1000元/吨，前期已由苏州市吴江农业生产资料有限公司先行垫付。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</si>
</sst>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Calibri"/>
      <family val="2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9.00390625" style="3" customWidth="1"/>
    <col min="2" max="2" width="40.75390625" style="3" customWidth="1"/>
    <col min="3" max="3" width="13.375" style="3" customWidth="1"/>
    <col min="4" max="5" width="13.50390625" style="3" customWidth="1"/>
    <col min="6" max="6" width="35.75390625" style="3" bestFit="1" customWidth="1"/>
    <col min="7" max="16384" width="9.00390625" style="3" customWidth="1"/>
  </cols>
  <sheetData>
    <row r="1" spans="1:6" ht="24" customHeight="1">
      <c r="A1" s="13" t="s">
        <v>59</v>
      </c>
      <c r="B1" s="13"/>
      <c r="C1" s="13"/>
      <c r="D1" s="13"/>
      <c r="E1" s="13"/>
      <c r="F1" s="13"/>
    </row>
    <row r="2" spans="1:6" ht="37.5">
      <c r="A2" s="4" t="s">
        <v>0</v>
      </c>
      <c r="B2" s="5" t="s">
        <v>56</v>
      </c>
      <c r="C2" s="5" t="s">
        <v>57</v>
      </c>
      <c r="D2" s="5" t="s">
        <v>58</v>
      </c>
      <c r="E2" s="5" t="s">
        <v>60</v>
      </c>
      <c r="F2" s="5" t="s">
        <v>44</v>
      </c>
    </row>
    <row r="3" spans="1:6" ht="20.25">
      <c r="A3" s="6">
        <v>1</v>
      </c>
      <c r="B3" s="6" t="s">
        <v>1</v>
      </c>
      <c r="C3" s="6">
        <v>550</v>
      </c>
      <c r="D3" s="6">
        <v>27.5</v>
      </c>
      <c r="E3" s="6">
        <f>D3*0.1</f>
        <v>2.75</v>
      </c>
      <c r="F3" s="6" t="s">
        <v>2</v>
      </c>
    </row>
    <row r="4" spans="1:6" ht="20.25">
      <c r="A4" s="6">
        <v>2</v>
      </c>
      <c r="B4" s="6" t="s">
        <v>3</v>
      </c>
      <c r="C4" s="6">
        <v>350</v>
      </c>
      <c r="D4" s="6">
        <v>17.5</v>
      </c>
      <c r="E4" s="6">
        <f aca="true" t="shared" si="0" ref="E4:E43">D4*0.1</f>
        <v>1.75</v>
      </c>
      <c r="F4" s="6" t="s">
        <v>2</v>
      </c>
    </row>
    <row r="5" spans="1:6" ht="20.25">
      <c r="A5" s="6">
        <v>3</v>
      </c>
      <c r="B5" s="6" t="s">
        <v>4</v>
      </c>
      <c r="C5" s="6">
        <v>300</v>
      </c>
      <c r="D5" s="6">
        <v>15</v>
      </c>
      <c r="E5" s="6">
        <f t="shared" si="0"/>
        <v>1.5</v>
      </c>
      <c r="F5" s="6" t="s">
        <v>2</v>
      </c>
    </row>
    <row r="6" spans="1:6" ht="20.25">
      <c r="A6" s="6">
        <v>4</v>
      </c>
      <c r="B6" s="6" t="s">
        <v>4</v>
      </c>
      <c r="C6" s="6">
        <v>250</v>
      </c>
      <c r="D6" s="6">
        <v>12.5</v>
      </c>
      <c r="E6" s="6">
        <f t="shared" si="0"/>
        <v>1.25</v>
      </c>
      <c r="F6" s="6" t="s">
        <v>2</v>
      </c>
    </row>
    <row r="7" spans="1:6" ht="20.25">
      <c r="A7" s="6">
        <v>5</v>
      </c>
      <c r="B7" s="6" t="s">
        <v>5</v>
      </c>
      <c r="C7" s="6">
        <v>350</v>
      </c>
      <c r="D7" s="6">
        <v>17.5</v>
      </c>
      <c r="E7" s="6">
        <f t="shared" si="0"/>
        <v>1.75</v>
      </c>
      <c r="F7" s="6" t="s">
        <v>2</v>
      </c>
    </row>
    <row r="8" spans="1:6" ht="20.25">
      <c r="A8" s="6">
        <v>6</v>
      </c>
      <c r="B8" s="7" t="s">
        <v>6</v>
      </c>
      <c r="C8" s="7">
        <v>600</v>
      </c>
      <c r="D8" s="7">
        <v>30</v>
      </c>
      <c r="E8" s="6">
        <f t="shared" si="0"/>
        <v>3</v>
      </c>
      <c r="F8" s="7" t="s">
        <v>2</v>
      </c>
    </row>
    <row r="9" spans="1:6" ht="20.25">
      <c r="A9" s="6">
        <v>7</v>
      </c>
      <c r="B9" s="7" t="s">
        <v>7</v>
      </c>
      <c r="C9" s="7">
        <v>600</v>
      </c>
      <c r="D9" s="7">
        <v>30</v>
      </c>
      <c r="E9" s="6">
        <f t="shared" si="0"/>
        <v>3</v>
      </c>
      <c r="F9" s="7" t="s">
        <v>2</v>
      </c>
    </row>
    <row r="10" spans="1:6" ht="20.25">
      <c r="A10" s="6">
        <v>8</v>
      </c>
      <c r="B10" s="7" t="s">
        <v>8</v>
      </c>
      <c r="C10" s="7">
        <v>300</v>
      </c>
      <c r="D10" s="7">
        <v>15</v>
      </c>
      <c r="E10" s="6">
        <f t="shared" si="0"/>
        <v>1.5</v>
      </c>
      <c r="F10" s="7" t="s">
        <v>2</v>
      </c>
    </row>
    <row r="11" spans="1:6" ht="20.25">
      <c r="A11" s="6">
        <v>9</v>
      </c>
      <c r="B11" s="7" t="s">
        <v>9</v>
      </c>
      <c r="C11" s="7">
        <v>1000</v>
      </c>
      <c r="D11" s="7">
        <v>50</v>
      </c>
      <c r="E11" s="6">
        <f t="shared" si="0"/>
        <v>5</v>
      </c>
      <c r="F11" s="7" t="s">
        <v>2</v>
      </c>
    </row>
    <row r="12" spans="1:6" ht="20.25">
      <c r="A12" s="6">
        <v>10</v>
      </c>
      <c r="B12" s="7" t="s">
        <v>10</v>
      </c>
      <c r="C12" s="7">
        <v>600</v>
      </c>
      <c r="D12" s="7">
        <v>30</v>
      </c>
      <c r="E12" s="6">
        <f t="shared" si="0"/>
        <v>3</v>
      </c>
      <c r="F12" s="7" t="s">
        <v>2</v>
      </c>
    </row>
    <row r="13" spans="1:6" ht="20.25">
      <c r="A13" s="6">
        <v>11</v>
      </c>
      <c r="B13" s="7" t="s">
        <v>11</v>
      </c>
      <c r="C13" s="7">
        <v>600</v>
      </c>
      <c r="D13" s="7">
        <v>30</v>
      </c>
      <c r="E13" s="6">
        <f t="shared" si="0"/>
        <v>3</v>
      </c>
      <c r="F13" s="7" t="s">
        <v>2</v>
      </c>
    </row>
    <row r="14" spans="1:6" ht="20.25">
      <c r="A14" s="6">
        <v>12</v>
      </c>
      <c r="B14" s="7" t="s">
        <v>12</v>
      </c>
      <c r="C14" s="7">
        <v>700</v>
      </c>
      <c r="D14" s="7">
        <v>35</v>
      </c>
      <c r="E14" s="6">
        <f t="shared" si="0"/>
        <v>3.5</v>
      </c>
      <c r="F14" s="7" t="s">
        <v>2</v>
      </c>
    </row>
    <row r="15" spans="1:6" ht="20.25">
      <c r="A15" s="6">
        <v>13</v>
      </c>
      <c r="B15" s="7" t="s">
        <v>13</v>
      </c>
      <c r="C15" s="7">
        <v>300</v>
      </c>
      <c r="D15" s="7">
        <v>15</v>
      </c>
      <c r="E15" s="6">
        <f t="shared" si="0"/>
        <v>1.5</v>
      </c>
      <c r="F15" s="7" t="s">
        <v>2</v>
      </c>
    </row>
    <row r="16" spans="1:6" ht="20.25">
      <c r="A16" s="6">
        <v>14</v>
      </c>
      <c r="B16" s="7" t="s">
        <v>14</v>
      </c>
      <c r="C16" s="7">
        <v>196</v>
      </c>
      <c r="D16" s="7">
        <v>9.8</v>
      </c>
      <c r="E16" s="6">
        <f t="shared" si="0"/>
        <v>0.9800000000000001</v>
      </c>
      <c r="F16" s="7" t="s">
        <v>2</v>
      </c>
    </row>
    <row r="17" spans="1:6" ht="20.25">
      <c r="A17" s="6">
        <v>15</v>
      </c>
      <c r="B17" s="7" t="s">
        <v>15</v>
      </c>
      <c r="C17" s="7">
        <v>120</v>
      </c>
      <c r="D17" s="7">
        <v>6</v>
      </c>
      <c r="E17" s="6">
        <f t="shared" si="0"/>
        <v>0.6000000000000001</v>
      </c>
      <c r="F17" s="7" t="s">
        <v>2</v>
      </c>
    </row>
    <row r="18" spans="1:6" ht="20.25">
      <c r="A18" s="6">
        <v>16</v>
      </c>
      <c r="B18" s="7" t="s">
        <v>16</v>
      </c>
      <c r="C18" s="7">
        <v>140</v>
      </c>
      <c r="D18" s="7">
        <v>7</v>
      </c>
      <c r="E18" s="6">
        <f t="shared" si="0"/>
        <v>0.7000000000000001</v>
      </c>
      <c r="F18" s="7" t="s">
        <v>2</v>
      </c>
    </row>
    <row r="19" spans="1:6" ht="20.25">
      <c r="A19" s="6">
        <v>17</v>
      </c>
      <c r="B19" s="7" t="s">
        <v>17</v>
      </c>
      <c r="C19" s="7">
        <v>100</v>
      </c>
      <c r="D19" s="7">
        <v>5</v>
      </c>
      <c r="E19" s="6">
        <f t="shared" si="0"/>
        <v>0.5</v>
      </c>
      <c r="F19" s="7" t="s">
        <v>2</v>
      </c>
    </row>
    <row r="20" spans="1:6" ht="20.25">
      <c r="A20" s="6">
        <v>18</v>
      </c>
      <c r="B20" s="7" t="s">
        <v>18</v>
      </c>
      <c r="C20" s="7">
        <v>200</v>
      </c>
      <c r="D20" s="7">
        <v>10</v>
      </c>
      <c r="E20" s="6">
        <f t="shared" si="0"/>
        <v>1</v>
      </c>
      <c r="F20" s="7" t="s">
        <v>2</v>
      </c>
    </row>
    <row r="21" spans="1:6" ht="20.25">
      <c r="A21" s="6">
        <v>19</v>
      </c>
      <c r="B21" s="7" t="s">
        <v>19</v>
      </c>
      <c r="C21" s="7">
        <v>293</v>
      </c>
      <c r="D21" s="7">
        <v>21.85</v>
      </c>
      <c r="E21" s="6">
        <f t="shared" si="0"/>
        <v>2.185</v>
      </c>
      <c r="F21" s="7" t="s">
        <v>20</v>
      </c>
    </row>
    <row r="22" spans="1:6" ht="20.25">
      <c r="A22" s="6">
        <v>20</v>
      </c>
      <c r="B22" s="8" t="s">
        <v>21</v>
      </c>
      <c r="C22" s="8">
        <v>200</v>
      </c>
      <c r="D22" s="8">
        <v>10</v>
      </c>
      <c r="E22" s="6">
        <f t="shared" si="0"/>
        <v>1</v>
      </c>
      <c r="F22" s="7" t="s">
        <v>22</v>
      </c>
    </row>
    <row r="23" spans="1:6" ht="20.25">
      <c r="A23" s="6">
        <v>21</v>
      </c>
      <c r="B23" s="7" t="s">
        <v>21</v>
      </c>
      <c r="C23" s="7">
        <v>433</v>
      </c>
      <c r="D23" s="7">
        <v>21.65</v>
      </c>
      <c r="E23" s="6">
        <f t="shared" si="0"/>
        <v>2.165</v>
      </c>
      <c r="F23" s="7" t="s">
        <v>22</v>
      </c>
    </row>
    <row r="24" spans="1:6" ht="20.25">
      <c r="A24" s="6">
        <v>22</v>
      </c>
      <c r="B24" s="7" t="s">
        <v>23</v>
      </c>
      <c r="C24" s="7">
        <v>567</v>
      </c>
      <c r="D24" s="7">
        <v>35.7</v>
      </c>
      <c r="E24" s="6">
        <f t="shared" si="0"/>
        <v>3.5700000000000003</v>
      </c>
      <c r="F24" s="7" t="s">
        <v>22</v>
      </c>
    </row>
    <row r="25" spans="1:6" ht="20.25">
      <c r="A25" s="6">
        <v>23</v>
      </c>
      <c r="B25" s="6" t="s">
        <v>24</v>
      </c>
      <c r="C25" s="6">
        <v>300</v>
      </c>
      <c r="D25" s="6">
        <v>15</v>
      </c>
      <c r="E25" s="6">
        <f t="shared" si="0"/>
        <v>1.5</v>
      </c>
      <c r="F25" s="7" t="s">
        <v>25</v>
      </c>
    </row>
    <row r="26" spans="1:6" ht="20.25">
      <c r="A26" s="6">
        <v>24</v>
      </c>
      <c r="B26" s="6" t="s">
        <v>26</v>
      </c>
      <c r="C26" s="6">
        <v>200</v>
      </c>
      <c r="D26" s="6">
        <v>10</v>
      </c>
      <c r="E26" s="6">
        <f t="shared" si="0"/>
        <v>1</v>
      </c>
      <c r="F26" s="7" t="s">
        <v>25</v>
      </c>
    </row>
    <row r="27" spans="1:6" ht="20.25">
      <c r="A27" s="6">
        <v>25</v>
      </c>
      <c r="B27" s="7" t="s">
        <v>27</v>
      </c>
      <c r="C27" s="7">
        <v>300</v>
      </c>
      <c r="D27" s="7">
        <v>15</v>
      </c>
      <c r="E27" s="6">
        <f t="shared" si="0"/>
        <v>1.5</v>
      </c>
      <c r="F27" s="7" t="s">
        <v>25</v>
      </c>
    </row>
    <row r="28" spans="1:6" ht="20.25">
      <c r="A28" s="6">
        <v>26</v>
      </c>
      <c r="B28" s="7" t="s">
        <v>28</v>
      </c>
      <c r="C28" s="7">
        <v>100</v>
      </c>
      <c r="D28" s="7">
        <v>5</v>
      </c>
      <c r="E28" s="6">
        <f t="shared" si="0"/>
        <v>0.5</v>
      </c>
      <c r="F28" s="7" t="s">
        <v>25</v>
      </c>
    </row>
    <row r="29" spans="1:6" ht="20.25">
      <c r="A29" s="6">
        <v>27</v>
      </c>
      <c r="B29" s="7" t="s">
        <v>28</v>
      </c>
      <c r="C29" s="7">
        <v>200</v>
      </c>
      <c r="D29" s="7">
        <v>10</v>
      </c>
      <c r="E29" s="6">
        <f t="shared" si="0"/>
        <v>1</v>
      </c>
      <c r="F29" s="7" t="s">
        <v>25</v>
      </c>
    </row>
    <row r="30" spans="1:6" ht="20.25">
      <c r="A30" s="6">
        <v>28</v>
      </c>
      <c r="B30" s="7" t="s">
        <v>29</v>
      </c>
      <c r="C30" s="7">
        <v>690</v>
      </c>
      <c r="D30" s="7">
        <v>34.5</v>
      </c>
      <c r="E30" s="6">
        <f t="shared" si="0"/>
        <v>3.45</v>
      </c>
      <c r="F30" s="7" t="s">
        <v>25</v>
      </c>
    </row>
    <row r="31" spans="1:6" ht="20.25">
      <c r="A31" s="6">
        <v>29</v>
      </c>
      <c r="B31" s="7" t="s">
        <v>30</v>
      </c>
      <c r="C31" s="7">
        <v>160</v>
      </c>
      <c r="D31" s="7">
        <v>8</v>
      </c>
      <c r="E31" s="6">
        <f t="shared" si="0"/>
        <v>0.8</v>
      </c>
      <c r="F31" s="7" t="s">
        <v>25</v>
      </c>
    </row>
    <row r="32" spans="1:6" ht="20.25">
      <c r="A32" s="6">
        <v>30</v>
      </c>
      <c r="B32" s="7" t="s">
        <v>31</v>
      </c>
      <c r="C32" s="7">
        <v>120</v>
      </c>
      <c r="D32" s="7">
        <v>6</v>
      </c>
      <c r="E32" s="6">
        <f t="shared" si="0"/>
        <v>0.6000000000000001</v>
      </c>
      <c r="F32" s="7" t="s">
        <v>25</v>
      </c>
    </row>
    <row r="33" spans="1:6" ht="20.25">
      <c r="A33" s="6">
        <v>31</v>
      </c>
      <c r="B33" s="7" t="s">
        <v>32</v>
      </c>
      <c r="C33" s="7">
        <v>140</v>
      </c>
      <c r="D33" s="7">
        <v>7</v>
      </c>
      <c r="E33" s="6">
        <f t="shared" si="0"/>
        <v>0.7000000000000001</v>
      </c>
      <c r="F33" s="7" t="s">
        <v>25</v>
      </c>
    </row>
    <row r="34" spans="1:6" ht="20.25">
      <c r="A34" s="6">
        <v>32</v>
      </c>
      <c r="B34" s="7" t="s">
        <v>33</v>
      </c>
      <c r="C34" s="7">
        <v>80</v>
      </c>
      <c r="D34" s="7">
        <v>4</v>
      </c>
      <c r="E34" s="6">
        <f t="shared" si="0"/>
        <v>0.4</v>
      </c>
      <c r="F34" s="7" t="s">
        <v>25</v>
      </c>
    </row>
    <row r="35" spans="1:6" ht="20.25">
      <c r="A35" s="6">
        <v>33</v>
      </c>
      <c r="B35" s="7" t="s">
        <v>34</v>
      </c>
      <c r="C35" s="7">
        <v>120</v>
      </c>
      <c r="D35" s="7">
        <v>6</v>
      </c>
      <c r="E35" s="6">
        <f t="shared" si="0"/>
        <v>0.6000000000000001</v>
      </c>
      <c r="F35" s="7" t="s">
        <v>25</v>
      </c>
    </row>
    <row r="36" spans="1:6" ht="20.25">
      <c r="A36" s="6">
        <v>34</v>
      </c>
      <c r="B36" s="7" t="s">
        <v>35</v>
      </c>
      <c r="C36" s="7">
        <v>200</v>
      </c>
      <c r="D36" s="7">
        <v>10</v>
      </c>
      <c r="E36" s="6">
        <f t="shared" si="0"/>
        <v>1</v>
      </c>
      <c r="F36" s="7" t="s">
        <v>25</v>
      </c>
    </row>
    <row r="37" spans="1:6" ht="20.25">
      <c r="A37" s="6">
        <v>35</v>
      </c>
      <c r="B37" s="7" t="s">
        <v>36</v>
      </c>
      <c r="C37" s="7">
        <v>140</v>
      </c>
      <c r="D37" s="7">
        <v>7</v>
      </c>
      <c r="E37" s="6">
        <f t="shared" si="0"/>
        <v>0.7000000000000001</v>
      </c>
      <c r="F37" s="7" t="s">
        <v>25</v>
      </c>
    </row>
    <row r="38" spans="1:6" ht="20.25">
      <c r="A38" s="6">
        <v>36</v>
      </c>
      <c r="B38" s="7" t="s">
        <v>37</v>
      </c>
      <c r="C38" s="7">
        <v>200</v>
      </c>
      <c r="D38" s="7">
        <v>10</v>
      </c>
      <c r="E38" s="6">
        <f t="shared" si="0"/>
        <v>1</v>
      </c>
      <c r="F38" s="7" t="s">
        <v>25</v>
      </c>
    </row>
    <row r="39" spans="1:6" ht="20.25">
      <c r="A39" s="6">
        <v>37</v>
      </c>
      <c r="B39" s="7" t="s">
        <v>38</v>
      </c>
      <c r="C39" s="7">
        <v>140</v>
      </c>
      <c r="D39" s="7">
        <v>7</v>
      </c>
      <c r="E39" s="6">
        <f t="shared" si="0"/>
        <v>0.7000000000000001</v>
      </c>
      <c r="F39" s="7" t="s">
        <v>25</v>
      </c>
    </row>
    <row r="40" spans="1:6" ht="20.25">
      <c r="A40" s="6">
        <v>38</v>
      </c>
      <c r="B40" s="7" t="s">
        <v>39</v>
      </c>
      <c r="C40" s="7">
        <v>280</v>
      </c>
      <c r="D40" s="7">
        <v>14</v>
      </c>
      <c r="E40" s="6">
        <f t="shared" si="0"/>
        <v>1.4000000000000001</v>
      </c>
      <c r="F40" s="7" t="s">
        <v>25</v>
      </c>
    </row>
    <row r="41" spans="1:6" ht="20.25">
      <c r="A41" s="6">
        <v>39</v>
      </c>
      <c r="B41" s="7" t="s">
        <v>40</v>
      </c>
      <c r="C41" s="7">
        <v>100</v>
      </c>
      <c r="D41" s="7">
        <v>5</v>
      </c>
      <c r="E41" s="6">
        <f t="shared" si="0"/>
        <v>0.5</v>
      </c>
      <c r="F41" s="7" t="s">
        <v>25</v>
      </c>
    </row>
    <row r="42" spans="1:6" ht="20.25">
      <c r="A42" s="6">
        <v>40</v>
      </c>
      <c r="B42" s="7" t="s">
        <v>41</v>
      </c>
      <c r="C42" s="7">
        <v>40</v>
      </c>
      <c r="D42" s="7">
        <v>2</v>
      </c>
      <c r="E42" s="6">
        <f t="shared" si="0"/>
        <v>0.2</v>
      </c>
      <c r="F42" s="7" t="s">
        <v>25</v>
      </c>
    </row>
    <row r="43" spans="1:6" ht="20.25">
      <c r="A43" s="6">
        <v>41</v>
      </c>
      <c r="B43" s="7" t="s">
        <v>42</v>
      </c>
      <c r="C43" s="7">
        <v>280</v>
      </c>
      <c r="D43" s="7">
        <v>14</v>
      </c>
      <c r="E43" s="6">
        <f t="shared" si="0"/>
        <v>1.4000000000000001</v>
      </c>
      <c r="F43" s="7" t="s">
        <v>25</v>
      </c>
    </row>
    <row r="44" spans="1:6" ht="18" customHeight="1">
      <c r="A44" s="14" t="s">
        <v>43</v>
      </c>
      <c r="B44" s="15"/>
      <c r="C44" s="16"/>
      <c r="D44" s="7">
        <f>SUM(D3:D43)</f>
        <v>641.5</v>
      </c>
      <c r="E44" s="7">
        <f>SUM(E3:E43)</f>
        <v>64.15000000000002</v>
      </c>
      <c r="F44" s="9"/>
    </row>
    <row r="45" spans="1:6" ht="39" customHeight="1">
      <c r="A45" s="17" t="s">
        <v>63</v>
      </c>
      <c r="B45" s="18"/>
      <c r="C45" s="18"/>
      <c r="D45" s="18"/>
      <c r="E45" s="18"/>
      <c r="F45" s="18"/>
    </row>
  </sheetData>
  <sheetProtection/>
  <mergeCells count="3">
    <mergeCell ref="A1:F1"/>
    <mergeCell ref="A44:C44"/>
    <mergeCell ref="A45:F4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SheetLayoutView="100" zoomScalePageLayoutView="0" workbookViewId="0" topLeftCell="A1">
      <selection activeCell="C17" sqref="C17"/>
    </sheetView>
  </sheetViews>
  <sheetFormatPr defaultColWidth="9.00390625" defaultRowHeight="14.25"/>
  <cols>
    <col min="1" max="1" width="24.25390625" style="0" customWidth="1"/>
    <col min="2" max="2" width="35.125" style="0" bestFit="1" customWidth="1"/>
    <col min="3" max="3" width="18.875" style="0" bestFit="1" customWidth="1"/>
    <col min="4" max="4" width="13.625" style="0" customWidth="1"/>
    <col min="5" max="5" width="12.625" style="0" customWidth="1"/>
    <col min="6" max="6" width="12.50390625" style="1" customWidth="1"/>
  </cols>
  <sheetData>
    <row r="2" spans="1:5" ht="21" customHeight="1">
      <c r="A2" s="23" t="s">
        <v>53</v>
      </c>
      <c r="B2" s="23"/>
      <c r="C2" s="23"/>
      <c r="D2" s="23"/>
      <c r="E2" s="23"/>
    </row>
    <row r="3" spans="1:5" ht="14.25">
      <c r="A3" s="23"/>
      <c r="B3" s="23"/>
      <c r="C3" s="23"/>
      <c r="D3" s="23"/>
      <c r="E3" s="23"/>
    </row>
    <row r="5" spans="1:6" s="3" customFormat="1" ht="20.25">
      <c r="A5" s="21" t="s">
        <v>55</v>
      </c>
      <c r="B5" s="21" t="s">
        <v>50</v>
      </c>
      <c r="C5" s="21" t="s">
        <v>54</v>
      </c>
      <c r="D5" s="20" t="s">
        <v>51</v>
      </c>
      <c r="E5" s="20" t="s">
        <v>52</v>
      </c>
      <c r="F5" s="20" t="s">
        <v>60</v>
      </c>
    </row>
    <row r="6" spans="1:6" s="3" customFormat="1" ht="20.25">
      <c r="A6" s="22"/>
      <c r="B6" s="22"/>
      <c r="C6" s="22"/>
      <c r="D6" s="20"/>
      <c r="E6" s="20"/>
      <c r="F6" s="20"/>
    </row>
    <row r="7" spans="1:6" s="3" customFormat="1" ht="36.75" customHeight="1">
      <c r="A7" s="24" t="s">
        <v>61</v>
      </c>
      <c r="B7" s="11" t="s">
        <v>2</v>
      </c>
      <c r="C7" s="11" t="s">
        <v>45</v>
      </c>
      <c r="D7" s="11">
        <v>7256</v>
      </c>
      <c r="E7" s="11">
        <v>362.8</v>
      </c>
      <c r="F7" s="10">
        <f>E7*0.015</f>
        <v>5.442</v>
      </c>
    </row>
    <row r="8" spans="1:6" s="3" customFormat="1" ht="32.25" customHeight="1">
      <c r="A8" s="25"/>
      <c r="B8" s="11" t="s">
        <v>46</v>
      </c>
      <c r="C8" s="11" t="s">
        <v>47</v>
      </c>
      <c r="D8" s="11">
        <v>1787</v>
      </c>
      <c r="E8" s="11">
        <v>89.2</v>
      </c>
      <c r="F8" s="10">
        <f>E8*0.015</f>
        <v>1.338</v>
      </c>
    </row>
    <row r="9" spans="1:6" s="3" customFormat="1" ht="33.75" customHeight="1">
      <c r="A9" s="26"/>
      <c r="B9" s="11" t="s">
        <v>25</v>
      </c>
      <c r="C9" s="11" t="s">
        <v>48</v>
      </c>
      <c r="D9" s="11">
        <v>3790</v>
      </c>
      <c r="E9" s="11">
        <v>189.5</v>
      </c>
      <c r="F9" s="10">
        <f>E9*0.015</f>
        <v>2.8425</v>
      </c>
    </row>
    <row r="10" spans="1:6" s="3" customFormat="1" ht="40.5" customHeight="1">
      <c r="A10" s="11" t="s">
        <v>49</v>
      </c>
      <c r="B10" s="11"/>
      <c r="C10" s="11"/>
      <c r="D10" s="11">
        <v>12833</v>
      </c>
      <c r="E10" s="11">
        <v>641.5</v>
      </c>
      <c r="F10" s="10">
        <f>E10*0.015</f>
        <v>9.6225</v>
      </c>
    </row>
    <row r="13" spans="1:6" s="2" customFormat="1" ht="14.25">
      <c r="A13" s="19" t="s">
        <v>62</v>
      </c>
      <c r="B13" s="19"/>
      <c r="C13" s="19"/>
      <c r="D13" s="19"/>
      <c r="E13" s="19"/>
      <c r="F13" s="19"/>
    </row>
    <row r="14" s="2" customFormat="1" ht="14.25">
      <c r="F14" s="12"/>
    </row>
  </sheetData>
  <sheetProtection/>
  <mergeCells count="9">
    <mergeCell ref="A13:F13"/>
    <mergeCell ref="D5:D6"/>
    <mergeCell ref="C5:C6"/>
    <mergeCell ref="E5:E6"/>
    <mergeCell ref="A2:E3"/>
    <mergeCell ref="A7:A9"/>
    <mergeCell ref="F5:F6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2022-07-19T03:33:10Z</cp:lastPrinted>
  <dcterms:created xsi:type="dcterms:W3CDTF">2022-07-04T01:51:13Z</dcterms:created>
  <dcterms:modified xsi:type="dcterms:W3CDTF">2022-07-20T03:55:41Z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